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
    </mc:Choice>
  </mc:AlternateContent>
  <xr:revisionPtr revIDLastSave="0" documentId="13_ncr:1_{BC60612E-ABF8-4D0A-A059-E76BDEAE8C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E299" i="9" s="1"/>
  <c r="B299" i="9" s="1"/>
  <c r="F299" i="9"/>
  <c r="H298" i="9"/>
  <c r="E298" i="9" s="1"/>
  <c r="G298" i="9"/>
  <c r="F298" i="9"/>
  <c r="B298" i="9"/>
  <c r="H297" i="9"/>
  <c r="G297" i="9"/>
  <c r="E297" i="9" s="1"/>
  <c r="B297" i="9" s="1"/>
  <c r="F297" i="9"/>
  <c r="H296" i="9"/>
  <c r="G296" i="9"/>
  <c r="E296" i="9" s="1"/>
  <c r="F296" i="9"/>
  <c r="B296" i="9"/>
  <c r="H295" i="9"/>
  <c r="G295" i="9"/>
  <c r="E295" i="9" s="1"/>
  <c r="B295" i="9" s="1"/>
  <c r="F295" i="9"/>
  <c r="H294" i="9"/>
  <c r="E294" i="9" s="1"/>
  <c r="G294" i="9"/>
  <c r="F294" i="9"/>
  <c r="H293" i="9"/>
  <c r="G293" i="9"/>
  <c r="F293" i="9"/>
  <c r="H292" i="9"/>
  <c r="G292" i="9"/>
  <c r="F292" i="9"/>
  <c r="H291" i="9"/>
  <c r="G291" i="9"/>
  <c r="E291" i="9" s="1"/>
  <c r="B291" i="9" s="1"/>
  <c r="F291" i="9"/>
  <c r="F290" i="9"/>
  <c r="F289" i="9"/>
  <c r="H288" i="9"/>
  <c r="G288" i="9"/>
  <c r="E288" i="9" s="1"/>
  <c r="B288" i="9" s="1"/>
  <c r="F288" i="9"/>
  <c r="H287" i="9"/>
  <c r="G287" i="9"/>
  <c r="E287" i="9" s="1"/>
  <c r="B287" i="9" s="1"/>
  <c r="F287" i="9"/>
  <c r="H286" i="9"/>
  <c r="E286" i="9" s="1"/>
  <c r="B286" i="9" s="1"/>
  <c r="G286" i="9"/>
  <c r="F286" i="9"/>
  <c r="H285" i="9"/>
  <c r="G285" i="9"/>
  <c r="F285" i="9"/>
  <c r="F284" i="9"/>
  <c r="H283" i="9"/>
  <c r="G283" i="9"/>
  <c r="F283" i="9"/>
  <c r="H282" i="9"/>
  <c r="G282" i="9"/>
  <c r="F282" i="9"/>
  <c r="H281" i="9"/>
  <c r="E281" i="9" s="1"/>
  <c r="B281" i="9" s="1"/>
  <c r="G281" i="9"/>
  <c r="F281" i="9"/>
  <c r="F280" i="9"/>
  <c r="F279" i="9"/>
  <c r="F278" i="9"/>
  <c r="F277" i="9" s="1"/>
  <c r="F276" i="9"/>
  <c r="L275" i="9"/>
  <c r="H275" i="9"/>
  <c r="F275" i="9"/>
  <c r="F274" i="9"/>
  <c r="I273" i="9"/>
  <c r="H273" i="9"/>
  <c r="E273" i="9" s="1"/>
  <c r="B273" i="9" s="1"/>
  <c r="F273" i="9"/>
  <c r="E272" i="9"/>
  <c r="M271" i="9"/>
  <c r="L271" i="9"/>
  <c r="F271" i="9" s="1"/>
  <c r="E271" i="9"/>
  <c r="B271" i="9" s="1"/>
  <c r="M270" i="9"/>
  <c r="L270" i="9"/>
  <c r="F270" i="9" s="1"/>
  <c r="B270" i="9" s="1"/>
  <c r="E270" i="9"/>
  <c r="M269" i="9"/>
  <c r="L269" i="9"/>
  <c r="F269" i="9" s="1"/>
  <c r="E269" i="9"/>
  <c r="M268" i="9"/>
  <c r="F268" i="9" s="1"/>
  <c r="B268" i="9" s="1"/>
  <c r="L268" i="9"/>
  <c r="E268" i="9"/>
  <c r="M267" i="9"/>
  <c r="L267" i="9"/>
  <c r="F267" i="9" s="1"/>
  <c r="E267" i="9"/>
  <c r="M266" i="9"/>
  <c r="L266" i="9"/>
  <c r="E266" i="9"/>
  <c r="M265" i="9"/>
  <c r="L265" i="9"/>
  <c r="E265" i="9"/>
  <c r="M264" i="9"/>
  <c r="F264" i="9" s="1"/>
  <c r="B264" i="9" s="1"/>
  <c r="L264" i="9"/>
  <c r="E264" i="9"/>
  <c r="M263" i="9"/>
  <c r="L263" i="9"/>
  <c r="F263" i="9" s="1"/>
  <c r="E263" i="9"/>
  <c r="M262" i="9"/>
  <c r="L262" i="9"/>
  <c r="F262" i="9" s="1"/>
  <c r="B262" i="9" s="1"/>
  <c r="E262" i="9"/>
  <c r="M261" i="9"/>
  <c r="L261" i="9"/>
  <c r="F261" i="9" s="1"/>
  <c r="E261" i="9"/>
  <c r="M260" i="9"/>
  <c r="F260" i="9" s="1"/>
  <c r="L260" i="9"/>
  <c r="E260" i="9"/>
  <c r="B260" i="9"/>
  <c r="M259" i="9"/>
  <c r="L259" i="9"/>
  <c r="F259" i="9" s="1"/>
  <c r="E259" i="9"/>
  <c r="M258" i="9"/>
  <c r="L258" i="9"/>
  <c r="E258" i="9"/>
  <c r="M257" i="9"/>
  <c r="L257" i="9"/>
  <c r="E257" i="9"/>
  <c r="M256" i="9"/>
  <c r="F256" i="9" s="1"/>
  <c r="L256" i="9"/>
  <c r="E256" i="9"/>
  <c r="B256" i="9"/>
  <c r="M255" i="9"/>
  <c r="L255" i="9"/>
  <c r="F255" i="9" s="1"/>
  <c r="E255" i="9"/>
  <c r="B255" i="9" s="1"/>
  <c r="M254" i="9"/>
  <c r="L254" i="9"/>
  <c r="F254" i="9" s="1"/>
  <c r="B254" i="9" s="1"/>
  <c r="E254" i="9"/>
  <c r="M253" i="9"/>
  <c r="L253" i="9"/>
  <c r="F253" i="9" s="1"/>
  <c r="E253" i="9"/>
  <c r="M252" i="9"/>
  <c r="F252" i="9" s="1"/>
  <c r="B252" i="9" s="1"/>
  <c r="L252" i="9"/>
  <c r="E252" i="9"/>
  <c r="M251" i="9"/>
  <c r="L251" i="9"/>
  <c r="F251" i="9" s="1"/>
  <c r="E251" i="9"/>
  <c r="M250" i="9"/>
  <c r="L250" i="9"/>
  <c r="E250" i="9"/>
  <c r="M249" i="9"/>
  <c r="L249" i="9"/>
  <c r="E249" i="9"/>
  <c r="M248" i="9"/>
  <c r="F248" i="9" s="1"/>
  <c r="B248" i="9" s="1"/>
  <c r="L248" i="9"/>
  <c r="E248" i="9"/>
  <c r="M247" i="9"/>
  <c r="L247" i="9"/>
  <c r="F247" i="9" s="1"/>
  <c r="E247" i="9"/>
  <c r="M246" i="9"/>
  <c r="L246" i="9"/>
  <c r="F246" i="9" s="1"/>
  <c r="B246" i="9" s="1"/>
  <c r="E246" i="9"/>
  <c r="M245" i="9"/>
  <c r="L245" i="9"/>
  <c r="F245" i="9" s="1"/>
  <c r="E245" i="9"/>
  <c r="M244" i="9"/>
  <c r="F244" i="9" s="1"/>
  <c r="L244" i="9"/>
  <c r="E244" i="9"/>
  <c r="B244" i="9"/>
  <c r="M243" i="9"/>
  <c r="L243" i="9"/>
  <c r="F243" i="9" s="1"/>
  <c r="E243" i="9"/>
  <c r="M242" i="9"/>
  <c r="L242" i="9"/>
  <c r="E242" i="9"/>
  <c r="M241" i="9"/>
  <c r="L241" i="9"/>
  <c r="E241" i="9"/>
  <c r="M240" i="9"/>
  <c r="F240" i="9" s="1"/>
  <c r="L240" i="9"/>
  <c r="E240" i="9"/>
  <c r="B240" i="9"/>
  <c r="M239" i="9"/>
  <c r="L239" i="9"/>
  <c r="F239" i="9" s="1"/>
  <c r="E239" i="9"/>
  <c r="B239" i="9" s="1"/>
  <c r="M238" i="9"/>
  <c r="L238" i="9"/>
  <c r="F238" i="9" s="1"/>
  <c r="B238" i="9" s="1"/>
  <c r="E238" i="9"/>
  <c r="M237" i="9"/>
  <c r="L237" i="9"/>
  <c r="F237" i="9" s="1"/>
  <c r="E237" i="9"/>
  <c r="M236" i="9"/>
  <c r="F236" i="9" s="1"/>
  <c r="B236" i="9" s="1"/>
  <c r="L236" i="9"/>
  <c r="E236" i="9"/>
  <c r="M235" i="9"/>
  <c r="L235" i="9"/>
  <c r="F235" i="9" s="1"/>
  <c r="E235" i="9"/>
  <c r="M234" i="9"/>
  <c r="L234" i="9"/>
  <c r="E234" i="9"/>
  <c r="M233" i="9"/>
  <c r="L233" i="9"/>
  <c r="E233" i="9"/>
  <c r="M232" i="9"/>
  <c r="F232" i="9" s="1"/>
  <c r="B232" i="9" s="1"/>
  <c r="L232" i="9"/>
  <c r="E232" i="9"/>
  <c r="M231" i="9"/>
  <c r="L231" i="9"/>
  <c r="F231" i="9" s="1"/>
  <c r="E231" i="9"/>
  <c r="M230" i="9"/>
  <c r="L230" i="9"/>
  <c r="F230" i="9" s="1"/>
  <c r="B230" i="9" s="1"/>
  <c r="E230" i="9"/>
  <c r="M229" i="9"/>
  <c r="L229" i="9"/>
  <c r="F229" i="9" s="1"/>
  <c r="E229" i="9"/>
  <c r="M228" i="9"/>
  <c r="F228" i="9" s="1"/>
  <c r="L228" i="9"/>
  <c r="E228" i="9"/>
  <c r="B228" i="9"/>
  <c r="M227" i="9"/>
  <c r="L227" i="9"/>
  <c r="F227" i="9" s="1"/>
  <c r="E227" i="9"/>
  <c r="M226" i="9"/>
  <c r="L226" i="9"/>
  <c r="E226" i="9"/>
  <c r="M225" i="9"/>
  <c r="L225" i="9"/>
  <c r="E225" i="9"/>
  <c r="M224" i="9"/>
  <c r="F224" i="9" s="1"/>
  <c r="L224" i="9"/>
  <c r="E224" i="9"/>
  <c r="B224" i="9"/>
  <c r="M223" i="9"/>
  <c r="L223" i="9"/>
  <c r="F223" i="9" s="1"/>
  <c r="E223" i="9"/>
  <c r="B223" i="9" s="1"/>
  <c r="M222" i="9"/>
  <c r="L222" i="9"/>
  <c r="F222" i="9" s="1"/>
  <c r="B222" i="9" s="1"/>
  <c r="E222" i="9"/>
  <c r="M221" i="9"/>
  <c r="L221" i="9"/>
  <c r="E221" i="9"/>
  <c r="M220" i="9"/>
  <c r="F220" i="9" s="1"/>
  <c r="B220" i="9" s="1"/>
  <c r="L220" i="9"/>
  <c r="E220" i="9"/>
  <c r="M219" i="9"/>
  <c r="L219" i="9"/>
  <c r="F219" i="9" s="1"/>
  <c r="E219" i="9"/>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F154" i="9"/>
  <c r="H153" i="9"/>
  <c r="G153" i="9"/>
  <c r="F153" i="9"/>
  <c r="E153" i="9"/>
  <c r="B153" i="9" s="1"/>
  <c r="H152" i="9"/>
  <c r="E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F146" i="9"/>
  <c r="H145" i="9"/>
  <c r="G145" i="9"/>
  <c r="F145" i="9"/>
  <c r="E145" i="9"/>
  <c r="B145" i="9" s="1"/>
  <c r="H144" i="9"/>
  <c r="E144" i="9" s="1"/>
  <c r="G144" i="9"/>
  <c r="F144" i="9"/>
  <c r="F143" i="9"/>
  <c r="H142" i="9"/>
  <c r="G142" i="9"/>
  <c r="E142" i="9" s="1"/>
  <c r="B142" i="9" s="1"/>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E110" i="9" s="1"/>
  <c r="G110" i="9"/>
  <c r="F110" i="9"/>
  <c r="B110" i="9"/>
  <c r="H109" i="9"/>
  <c r="G109" i="9"/>
  <c r="F109" i="9"/>
  <c r="E109" i="9"/>
  <c r="B109" i="9" s="1"/>
  <c r="H108" i="9"/>
  <c r="E108" i="9" s="1"/>
  <c r="G108" i="9"/>
  <c r="F108" i="9"/>
  <c r="H107" i="9"/>
  <c r="G107" i="9"/>
  <c r="E107" i="9" s="1"/>
  <c r="B107" i="9" s="1"/>
  <c r="F107" i="9"/>
  <c r="H106" i="9"/>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E100" i="9" s="1"/>
  <c r="F100" i="9"/>
  <c r="H99" i="9"/>
  <c r="G99" i="9"/>
  <c r="F99" i="9"/>
  <c r="E99" i="9"/>
  <c r="B99" i="9" s="1"/>
  <c r="H98" i="9"/>
  <c r="G98" i="9"/>
  <c r="F98" i="9"/>
  <c r="H97" i="9"/>
  <c r="G97" i="9"/>
  <c r="F97" i="9"/>
  <c r="E97" i="9"/>
  <c r="B97" i="9" s="1"/>
  <c r="H96" i="9"/>
  <c r="E96" i="9" s="1"/>
  <c r="G96" i="9"/>
  <c r="F96" i="9"/>
  <c r="B96" i="9"/>
  <c r="H95" i="9"/>
  <c r="G95" i="9"/>
  <c r="F95" i="9"/>
  <c r="E95" i="9"/>
  <c r="B95" i="9" s="1"/>
  <c r="H94" i="9"/>
  <c r="G94" i="9"/>
  <c r="F94" i="9"/>
  <c r="H93" i="9"/>
  <c r="G93" i="9"/>
  <c r="F93" i="9"/>
  <c r="E93" i="9"/>
  <c r="B93" i="9" s="1"/>
  <c r="H92" i="9"/>
  <c r="G92" i="9"/>
  <c r="F92" i="9"/>
  <c r="H91" i="9"/>
  <c r="G91" i="9"/>
  <c r="F91" i="9"/>
  <c r="E91" i="9"/>
  <c r="B91" i="9" s="1"/>
  <c r="H90" i="9"/>
  <c r="E90" i="9" s="1"/>
  <c r="G90" i="9"/>
  <c r="F90" i="9"/>
  <c r="B90" i="9"/>
  <c r="H89" i="9"/>
  <c r="G89" i="9"/>
  <c r="F89" i="9"/>
  <c r="E89" i="9"/>
  <c r="B89" i="9" s="1"/>
  <c r="H88" i="9"/>
  <c r="G88" i="9"/>
  <c r="F88" i="9"/>
  <c r="H87" i="9"/>
  <c r="G87" i="9"/>
  <c r="F87" i="9"/>
  <c r="E87" i="9"/>
  <c r="B87" i="9" s="1"/>
  <c r="H86" i="9"/>
  <c r="E86" i="9" s="1"/>
  <c r="G86" i="9"/>
  <c r="F86" i="9"/>
  <c r="B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F24" i="9"/>
  <c r="E24" i="9"/>
  <c r="B24" i="9" s="1"/>
  <c r="H23" i="9"/>
  <c r="G23" i="9"/>
  <c r="F23" i="9"/>
  <c r="H22" i="9"/>
  <c r="G22" i="9"/>
  <c r="E22" i="9" s="1"/>
  <c r="B22" i="9" s="1"/>
  <c r="F22" i="9"/>
  <c r="F21" i="9"/>
  <c r="F4" i="9"/>
  <c r="O3" i="9"/>
  <c r="G275" i="9" s="1"/>
  <c r="I3" i="9"/>
  <c r="H3" i="9"/>
  <c r="G3" i="9"/>
  <c r="D101" i="8"/>
  <c r="D95" i="8"/>
  <c r="D90" i="8"/>
  <c r="D85" i="8"/>
  <c r="D80" i="8"/>
  <c r="C1555" i="1" s="1"/>
  <c r="D75" i="8"/>
  <c r="D70" i="8"/>
  <c r="D65" i="8"/>
  <c r="D60" i="8"/>
  <c r="C1535" i="1" s="1"/>
  <c r="D55" i="8"/>
  <c r="D50" i="8"/>
  <c r="D44" i="8"/>
  <c r="D36" i="8"/>
  <c r="D26" i="8"/>
  <c r="D18" i="8"/>
  <c r="C1493" i="1" s="1"/>
  <c r="D8" i="8"/>
  <c r="D6" i="8" s="1"/>
  <c r="C1481" i="1" s="1"/>
  <c r="H1481" i="1" s="1"/>
  <c r="E44" i="7"/>
  <c r="D44" i="7"/>
  <c r="E39" i="7"/>
  <c r="D39" i="7"/>
  <c r="D38" i="7" s="1"/>
  <c r="H31" i="3" s="1"/>
  <c r="E38" i="7"/>
  <c r="E30" i="7"/>
  <c r="D30" i="7"/>
  <c r="E23" i="7"/>
  <c r="E22" i="7" s="1"/>
  <c r="D23" i="7"/>
  <c r="D22"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D245" i="5" s="1"/>
  <c r="C1222"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E135" i="5"/>
  <c r="F135" i="5" s="1"/>
  <c r="D135" i="5"/>
  <c r="D134" i="5" s="1"/>
  <c r="E134" i="5"/>
  <c r="D1112" i="1" s="1"/>
  <c r="G1112" i="1"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D87" i="5"/>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F599" i="4" s="1"/>
  <c r="D599" i="4"/>
  <c r="F598" i="4"/>
  <c r="F597" i="4"/>
  <c r="F596" i="4"/>
  <c r="F595" i="4"/>
  <c r="E594" i="4"/>
  <c r="D594" i="4"/>
  <c r="F592" i="4"/>
  <c r="F591" i="4"/>
  <c r="E590" i="4"/>
  <c r="E580" i="4"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1" i="4"/>
  <c r="F470" i="4"/>
  <c r="E469" i="4"/>
  <c r="D469" i="4"/>
  <c r="F468" i="4"/>
  <c r="F467" i="4"/>
  <c r="F466" i="4"/>
  <c r="E466" i="4"/>
  <c r="D466" i="4"/>
  <c r="F465" i="4"/>
  <c r="F464" i="4"/>
  <c r="F463" i="4"/>
  <c r="E463" i="4"/>
  <c r="D463" i="4"/>
  <c r="F462" i="4"/>
  <c r="F461" i="4"/>
  <c r="E460" i="4"/>
  <c r="D460" i="4"/>
  <c r="F460" i="4" s="1"/>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8" i="4"/>
  <c r="F418" i="4" s="1"/>
  <c r="F417" i="4"/>
  <c r="E417" i="4"/>
  <c r="D412" i="1" s="1"/>
  <c r="D417" i="4"/>
  <c r="E416" i="4"/>
  <c r="F416" i="4" s="1"/>
  <c r="D416" i="4"/>
  <c r="D643" i="4" s="1"/>
  <c r="F411" i="4"/>
  <c r="F410" i="4"/>
  <c r="F409" i="4"/>
  <c r="F406" i="4"/>
  <c r="F405" i="4"/>
  <c r="F404" i="4"/>
  <c r="F403" i="4"/>
  <c r="E402" i="4"/>
  <c r="D397" i="1" s="1"/>
  <c r="D402" i="4"/>
  <c r="F401"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E351" i="4" s="1"/>
  <c r="D356" i="4"/>
  <c r="F355" i="4"/>
  <c r="F354" i="4"/>
  <c r="F353" i="4"/>
  <c r="E352" i="4"/>
  <c r="D352" i="4"/>
  <c r="F349" i="4"/>
  <c r="E348" i="4"/>
  <c r="D343" i="1" s="1"/>
  <c r="G343" i="1" s="1"/>
  <c r="D348" i="4"/>
  <c r="F348" i="4" s="1"/>
  <c r="F347" i="4"/>
  <c r="F346" i="4"/>
  <c r="F345" i="4"/>
  <c r="E345" i="4"/>
  <c r="E344" i="4" s="1"/>
  <c r="D345"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G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F164" i="4" s="1"/>
  <c r="D164" i="4"/>
  <c r="F162" i="4"/>
  <c r="F161" i="4"/>
  <c r="F160" i="4"/>
  <c r="E159" i="4"/>
  <c r="D159" i="4"/>
  <c r="F158" i="4"/>
  <c r="F157" i="4"/>
  <c r="F156" i="4"/>
  <c r="F155" i="4"/>
  <c r="F154" i="4"/>
  <c r="E153" i="4"/>
  <c r="D149" i="1" s="1"/>
  <c r="H149" i="1" s="1"/>
  <c r="D153" i="4"/>
  <c r="E152" i="4"/>
  <c r="D148" i="1"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D128" i="4"/>
  <c r="F127" i="4"/>
  <c r="F126" i="4"/>
  <c r="F125" i="4"/>
  <c r="E125" i="4"/>
  <c r="D125" i="4"/>
  <c r="D124" i="4" s="1"/>
  <c r="F123" i="4"/>
  <c r="F122" i="4"/>
  <c r="F121"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60" i="1"/>
  <c r="C1560" i="1"/>
  <c r="G1560" i="1" s="1"/>
  <c r="H1559" i="1"/>
  <c r="G1559" i="1"/>
  <c r="C1559" i="1"/>
  <c r="C1558" i="1"/>
  <c r="G1557" i="1"/>
  <c r="C1557" i="1"/>
  <c r="H1557" i="1" s="1"/>
  <c r="C1556"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4" i="1"/>
  <c r="G1534" i="1"/>
  <c r="C1534" i="1"/>
  <c r="C1533" i="1"/>
  <c r="H1532" i="1"/>
  <c r="C1532" i="1"/>
  <c r="G1532" i="1" s="1"/>
  <c r="H1531" i="1"/>
  <c r="G1531" i="1"/>
  <c r="C1531" i="1"/>
  <c r="C1530" i="1"/>
  <c r="G1529" i="1"/>
  <c r="C1529" i="1"/>
  <c r="H1529" i="1" s="1"/>
  <c r="C1528" i="1"/>
  <c r="H1527" i="1"/>
  <c r="G1527" i="1"/>
  <c r="C1527" i="1"/>
  <c r="H1526" i="1"/>
  <c r="G1526" i="1"/>
  <c r="C1526" i="1"/>
  <c r="C1525" i="1"/>
  <c r="H1523" i="1"/>
  <c r="G1523" i="1"/>
  <c r="C1523" i="1"/>
  <c r="G1522" i="1"/>
  <c r="C1522" i="1"/>
  <c r="H1522" i="1" s="1"/>
  <c r="G1521" i="1"/>
  <c r="C1521" i="1"/>
  <c r="H1521" i="1" s="1"/>
  <c r="H1520" i="1"/>
  <c r="C1520" i="1"/>
  <c r="G1520" i="1" s="1"/>
  <c r="H1519" i="1"/>
  <c r="G1519" i="1"/>
  <c r="C1519" i="1"/>
  <c r="H1516" i="1"/>
  <c r="C1516" i="1"/>
  <c r="G1516" i="1" s="1"/>
  <c r="C1515" i="1"/>
  <c r="H1515" i="1" s="1"/>
  <c r="G1514" i="1"/>
  <c r="C1514" i="1"/>
  <c r="H1514" i="1" s="1"/>
  <c r="G1513" i="1"/>
  <c r="C1513" i="1"/>
  <c r="H1513" i="1" s="1"/>
  <c r="H1512" i="1"/>
  <c r="C1512" i="1"/>
  <c r="G1512" i="1" s="1"/>
  <c r="C1511" i="1"/>
  <c r="H1511" i="1" s="1"/>
  <c r="H1510" i="1"/>
  <c r="C1510" i="1"/>
  <c r="G1510" i="1" s="1"/>
  <c r="C1509" i="1"/>
  <c r="H1509" i="1" s="1"/>
  <c r="H1508" i="1"/>
  <c r="C1508" i="1"/>
  <c r="G1508" i="1" s="1"/>
  <c r="H1507" i="1"/>
  <c r="G1507" i="1"/>
  <c r="C1507" i="1"/>
  <c r="C1506" i="1"/>
  <c r="G1505" i="1"/>
  <c r="C1505" i="1"/>
  <c r="H1505" i="1" s="1"/>
  <c r="C1504" i="1"/>
  <c r="C1503" i="1"/>
  <c r="H1503" i="1" s="1"/>
  <c r="C1502" i="1"/>
  <c r="H1502" i="1" s="1"/>
  <c r="C1501" i="1"/>
  <c r="H1500" i="1"/>
  <c r="C1500" i="1"/>
  <c r="G1500" i="1" s="1"/>
  <c r="C1498" i="1"/>
  <c r="C1497" i="1"/>
  <c r="H1497" i="1" s="1"/>
  <c r="H1496" i="1"/>
  <c r="C1496" i="1"/>
  <c r="G1496" i="1" s="1"/>
  <c r="H1495" i="1"/>
  <c r="G1495" i="1"/>
  <c r="C1495" i="1"/>
  <c r="H1494" i="1"/>
  <c r="C1494" i="1"/>
  <c r="G1494" i="1" s="1"/>
  <c r="C1492" i="1"/>
  <c r="G1492" i="1" s="1"/>
  <c r="H1491" i="1"/>
  <c r="G1491" i="1"/>
  <c r="C1491" i="1"/>
  <c r="C1490" i="1"/>
  <c r="C1489" i="1"/>
  <c r="H1489" i="1" s="1"/>
  <c r="H1488" i="1"/>
  <c r="C1488" i="1"/>
  <c r="G1488" i="1" s="1"/>
  <c r="H1487" i="1"/>
  <c r="G1487" i="1"/>
  <c r="C1487" i="1"/>
  <c r="C1486" i="1"/>
  <c r="G1486" i="1" s="1"/>
  <c r="C1485" i="1"/>
  <c r="H1485" i="1" s="1"/>
  <c r="C1484" i="1"/>
  <c r="G1484" i="1" s="1"/>
  <c r="C1482" i="1"/>
  <c r="H1480" i="1"/>
  <c r="C1480" i="1"/>
  <c r="G1480" i="1" s="1"/>
  <c r="D1479" i="1"/>
  <c r="G1479" i="1" s="1"/>
  <c r="C1479" i="1"/>
  <c r="H1478" i="1"/>
  <c r="G1478" i="1"/>
  <c r="I1478" i="1" s="1"/>
  <c r="D1478" i="1"/>
  <c r="C1478" i="1"/>
  <c r="J1478" i="1" s="1"/>
  <c r="D1477" i="1"/>
  <c r="C1477" i="1"/>
  <c r="J1477" i="1" s="1"/>
  <c r="D1476" i="1"/>
  <c r="C1476" i="1"/>
  <c r="D1475" i="1"/>
  <c r="C1475" i="1"/>
  <c r="D1474" i="1"/>
  <c r="G1474" i="1" s="1"/>
  <c r="C1474" i="1"/>
  <c r="H1473" i="1"/>
  <c r="G1473" i="1"/>
  <c r="I1473" i="1" s="1"/>
  <c r="D1473" i="1"/>
  <c r="C1473" i="1"/>
  <c r="J1473" i="1" s="1"/>
  <c r="D1472" i="1"/>
  <c r="C1472" i="1"/>
  <c r="J1472" i="1" s="1"/>
  <c r="D1471" i="1"/>
  <c r="C1471" i="1"/>
  <c r="D1470" i="1"/>
  <c r="C1470" i="1"/>
  <c r="D1469" i="1"/>
  <c r="C1469" i="1"/>
  <c r="G1468" i="1"/>
  <c r="D1468" i="1"/>
  <c r="C1468" i="1"/>
  <c r="H1467" i="1"/>
  <c r="G1467" i="1"/>
  <c r="D1467" i="1"/>
  <c r="C1467" i="1"/>
  <c r="J1467" i="1" s="1"/>
  <c r="J1466" i="1"/>
  <c r="D1466" i="1"/>
  <c r="C1466" i="1"/>
  <c r="D1465" i="1"/>
  <c r="C1465" i="1"/>
  <c r="D1464" i="1"/>
  <c r="G1464" i="1" s="1"/>
  <c r="C1464" i="1"/>
  <c r="H1463" i="1"/>
  <c r="G1463" i="1"/>
  <c r="I1463" i="1" s="1"/>
  <c r="D1463" i="1"/>
  <c r="C1463" i="1"/>
  <c r="J1463" i="1" s="1"/>
  <c r="D1462" i="1"/>
  <c r="C1462" i="1"/>
  <c r="J1462" i="1" s="1"/>
  <c r="G1461" i="1"/>
  <c r="D1461" i="1"/>
  <c r="C1461" i="1"/>
  <c r="H1461" i="1" s="1"/>
  <c r="D1460" i="1"/>
  <c r="C1460" i="1"/>
  <c r="D1459" i="1"/>
  <c r="C1459" i="1"/>
  <c r="H1458" i="1"/>
  <c r="G1458" i="1"/>
  <c r="I1458" i="1" s="1"/>
  <c r="D1458" i="1"/>
  <c r="C1458" i="1"/>
  <c r="J1458" i="1" s="1"/>
  <c r="I1457" i="1"/>
  <c r="G1457" i="1"/>
  <c r="D1457" i="1"/>
  <c r="C1457" i="1"/>
  <c r="H1457" i="1" s="1"/>
  <c r="D1456" i="1"/>
  <c r="C1456" i="1"/>
  <c r="J1455" i="1"/>
  <c r="G1455" i="1"/>
  <c r="I1455" i="1" s="1"/>
  <c r="D1455" i="1"/>
  <c r="H1455" i="1" s="1"/>
  <c r="C1455" i="1"/>
  <c r="G1454" i="1"/>
  <c r="D1454" i="1"/>
  <c r="H1454" i="1" s="1"/>
  <c r="C1454" i="1"/>
  <c r="D1453" i="1"/>
  <c r="D1452" i="1"/>
  <c r="C1452" i="1"/>
  <c r="D1451" i="1"/>
  <c r="C1451" i="1"/>
  <c r="D1450" i="1"/>
  <c r="C1450" i="1"/>
  <c r="D1449" i="1"/>
  <c r="C1449" i="1"/>
  <c r="D1448" i="1"/>
  <c r="C1448" i="1"/>
  <c r="D1447" i="1"/>
  <c r="C1447" i="1"/>
  <c r="D1446" i="1"/>
  <c r="C1446" i="1"/>
  <c r="D1445" i="1"/>
  <c r="C1445" i="1"/>
  <c r="H1444" i="1"/>
  <c r="G1444" i="1"/>
  <c r="D1444" i="1"/>
  <c r="C1444" i="1"/>
  <c r="J1444" i="1" s="1"/>
  <c r="J1443" i="1"/>
  <c r="D1443" i="1"/>
  <c r="C1443" i="1"/>
  <c r="H1442" i="1"/>
  <c r="G1442" i="1"/>
  <c r="D1442" i="1"/>
  <c r="C1442" i="1"/>
  <c r="J1442" i="1" s="1"/>
  <c r="D1441" i="1"/>
  <c r="C1441" i="1"/>
  <c r="H1440" i="1"/>
  <c r="G1440" i="1"/>
  <c r="D1440" i="1"/>
  <c r="C1440" i="1"/>
  <c r="J1440" i="1" s="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G1178" i="1"/>
  <c r="D1178" i="1"/>
  <c r="C1178" i="1"/>
  <c r="G1177" i="1"/>
  <c r="D1177" i="1"/>
  <c r="C1177" i="1"/>
  <c r="D1176" i="1"/>
  <c r="G1176" i="1" s="1"/>
  <c r="C1176" i="1"/>
  <c r="D1175" i="1"/>
  <c r="G1175" i="1" s="1"/>
  <c r="C1175" i="1"/>
  <c r="D1174" i="1"/>
  <c r="G1174" i="1" s="1"/>
  <c r="C1174" i="1"/>
  <c r="H1174" i="1" s="1"/>
  <c r="G1173" i="1"/>
  <c r="D1173" i="1"/>
  <c r="C1173" i="1"/>
  <c r="H1173" i="1" s="1"/>
  <c r="D1172" i="1"/>
  <c r="G1172" i="1" s="1"/>
  <c r="C1172" i="1"/>
  <c r="D1171" i="1"/>
  <c r="G1171" i="1" s="1"/>
  <c r="C1171" i="1"/>
  <c r="H1171" i="1" s="1"/>
  <c r="D1170" i="1"/>
  <c r="G1170" i="1" s="1"/>
  <c r="C1170" i="1"/>
  <c r="H1170" i="1" s="1"/>
  <c r="G1169" i="1"/>
  <c r="D1169" i="1"/>
  <c r="C1169" i="1"/>
  <c r="H1169" i="1" s="1"/>
  <c r="D1168" i="1"/>
  <c r="G1168" i="1" s="1"/>
  <c r="C1168" i="1"/>
  <c r="D1167" i="1"/>
  <c r="G1167" i="1" s="1"/>
  <c r="C1167" i="1"/>
  <c r="D1166" i="1"/>
  <c r="G1166" i="1" s="1"/>
  <c r="C1166" i="1"/>
  <c r="H1166" i="1" s="1"/>
  <c r="D1165" i="1"/>
  <c r="G1165" i="1" s="1"/>
  <c r="C1165" i="1"/>
  <c r="H1165" i="1" s="1"/>
  <c r="D1164" i="1"/>
  <c r="G1164" i="1" s="1"/>
  <c r="C1164" i="1"/>
  <c r="D1163" i="1"/>
  <c r="G1163" i="1" s="1"/>
  <c r="C1163" i="1"/>
  <c r="H1163" i="1" s="1"/>
  <c r="D1162" i="1"/>
  <c r="G1162" i="1" s="1"/>
  <c r="C1162" i="1"/>
  <c r="H1162" i="1" s="1"/>
  <c r="G1161" i="1"/>
  <c r="D1161" i="1"/>
  <c r="C1161" i="1"/>
  <c r="H1161" i="1" s="1"/>
  <c r="D1160" i="1"/>
  <c r="G1160" i="1" s="1"/>
  <c r="C1160" i="1"/>
  <c r="D1159" i="1"/>
  <c r="G1159" i="1" s="1"/>
  <c r="C1159" i="1"/>
  <c r="D1158" i="1"/>
  <c r="G1158" i="1" s="1"/>
  <c r="C1158" i="1"/>
  <c r="H1158" i="1" s="1"/>
  <c r="D1157" i="1"/>
  <c r="G1157" i="1" s="1"/>
  <c r="C1157" i="1"/>
  <c r="D1156" i="1"/>
  <c r="G1156" i="1" s="1"/>
  <c r="C1156" i="1"/>
  <c r="D1155" i="1"/>
  <c r="G1155" i="1" s="1"/>
  <c r="C1155" i="1"/>
  <c r="H1155" i="1" s="1"/>
  <c r="D1151" i="1"/>
  <c r="G1151" i="1" s="1"/>
  <c r="C1151" i="1"/>
  <c r="D1150" i="1"/>
  <c r="G1150" i="1" s="1"/>
  <c r="C1150" i="1"/>
  <c r="H1150" i="1" s="1"/>
  <c r="D1149" i="1"/>
  <c r="G1149" i="1" s="1"/>
  <c r="C1149" i="1"/>
  <c r="H1149" i="1" s="1"/>
  <c r="C1148" i="1"/>
  <c r="D1147" i="1"/>
  <c r="G1147" i="1" s="1"/>
  <c r="C1147" i="1"/>
  <c r="D1146" i="1"/>
  <c r="G1146" i="1" s="1"/>
  <c r="C1146" i="1"/>
  <c r="D1145" i="1"/>
  <c r="G1145" i="1" s="1"/>
  <c r="C1145" i="1"/>
  <c r="H1145" i="1" s="1"/>
  <c r="G1144" i="1"/>
  <c r="D1144" i="1"/>
  <c r="C1144" i="1"/>
  <c r="H1144" i="1" s="1"/>
  <c r="D1143" i="1"/>
  <c r="G1143" i="1" s="1"/>
  <c r="C1143" i="1"/>
  <c r="D1142" i="1"/>
  <c r="G1142" i="1" s="1"/>
  <c r="C1142" i="1"/>
  <c r="H1142" i="1" s="1"/>
  <c r="D1141" i="1"/>
  <c r="G1141" i="1" s="1"/>
  <c r="C1141" i="1"/>
  <c r="H1141" i="1" s="1"/>
  <c r="G1140" i="1"/>
  <c r="D1140" i="1"/>
  <c r="C1140" i="1"/>
  <c r="H1140" i="1" s="1"/>
  <c r="D1139" i="1"/>
  <c r="G1139" i="1" s="1"/>
  <c r="C1139" i="1"/>
  <c r="D1138" i="1"/>
  <c r="G1138" i="1" s="1"/>
  <c r="C1138" i="1"/>
  <c r="D1137" i="1"/>
  <c r="G1137" i="1" s="1"/>
  <c r="C1137" i="1"/>
  <c r="G1136" i="1"/>
  <c r="D1136" i="1"/>
  <c r="C1136" i="1"/>
  <c r="H1136" i="1" s="1"/>
  <c r="D1135" i="1"/>
  <c r="G1135" i="1" s="1"/>
  <c r="C1135" i="1"/>
  <c r="D1134" i="1"/>
  <c r="G1134" i="1" s="1"/>
  <c r="C1134" i="1"/>
  <c r="H1134" i="1" s="1"/>
  <c r="D1133" i="1"/>
  <c r="G1133" i="1" s="1"/>
  <c r="C1133" i="1"/>
  <c r="H1133" i="1" s="1"/>
  <c r="G1132" i="1"/>
  <c r="D1132" i="1"/>
  <c r="C1132" i="1"/>
  <c r="H1132" i="1" s="1"/>
  <c r="D1131" i="1"/>
  <c r="G1131" i="1" s="1"/>
  <c r="C1131" i="1"/>
  <c r="D1130" i="1"/>
  <c r="G1130" i="1" s="1"/>
  <c r="C1130" i="1"/>
  <c r="D1129" i="1"/>
  <c r="G1129" i="1" s="1"/>
  <c r="C1129" i="1"/>
  <c r="H1129" i="1" s="1"/>
  <c r="G1128" i="1"/>
  <c r="D1128" i="1"/>
  <c r="C1128" i="1"/>
  <c r="H1128" i="1" s="1"/>
  <c r="D1127" i="1"/>
  <c r="G1127" i="1" s="1"/>
  <c r="C1127" i="1"/>
  <c r="D1126" i="1"/>
  <c r="G1126" i="1" s="1"/>
  <c r="C1126" i="1"/>
  <c r="H1126" i="1" s="1"/>
  <c r="D1125" i="1"/>
  <c r="G1125" i="1" s="1"/>
  <c r="C1125" i="1"/>
  <c r="H1125" i="1" s="1"/>
  <c r="D1124" i="1"/>
  <c r="G1124" i="1" s="1"/>
  <c r="C1124" i="1"/>
  <c r="H1124" i="1" s="1"/>
  <c r="D1123" i="1"/>
  <c r="G1123" i="1" s="1"/>
  <c r="C1123" i="1"/>
  <c r="D1122" i="1"/>
  <c r="G1122" i="1" s="1"/>
  <c r="C1122" i="1"/>
  <c r="D1121" i="1"/>
  <c r="G1121" i="1" s="1"/>
  <c r="C1121" i="1"/>
  <c r="H1121" i="1" s="1"/>
  <c r="G1120" i="1"/>
  <c r="D1120" i="1"/>
  <c r="C1120" i="1"/>
  <c r="H1120" i="1" s="1"/>
  <c r="D1119" i="1"/>
  <c r="G1119" i="1" s="1"/>
  <c r="C1119" i="1"/>
  <c r="D1118" i="1"/>
  <c r="G1118" i="1" s="1"/>
  <c r="C1118" i="1"/>
  <c r="H1118" i="1" s="1"/>
  <c r="D1117" i="1"/>
  <c r="G1117" i="1" s="1"/>
  <c r="C1117" i="1"/>
  <c r="H1117" i="1" s="1"/>
  <c r="G1116" i="1"/>
  <c r="D1116" i="1"/>
  <c r="C1116" i="1"/>
  <c r="H1116" i="1" s="1"/>
  <c r="D1115" i="1"/>
  <c r="G1115" i="1" s="1"/>
  <c r="C1115" i="1"/>
  <c r="D1114" i="1"/>
  <c r="G1114" i="1" s="1"/>
  <c r="C1114" i="1"/>
  <c r="D1113" i="1"/>
  <c r="G1113" i="1" s="1"/>
  <c r="C1113" i="1"/>
  <c r="H1113" i="1" s="1"/>
  <c r="C1112" i="1"/>
  <c r="D1111" i="1"/>
  <c r="G1111" i="1" s="1"/>
  <c r="C1111" i="1"/>
  <c r="D1110" i="1"/>
  <c r="G1110" i="1" s="1"/>
  <c r="C1110" i="1"/>
  <c r="H1110" i="1" s="1"/>
  <c r="D1109" i="1"/>
  <c r="G1109" i="1" s="1"/>
  <c r="C1109" i="1"/>
  <c r="H1109" i="1" s="1"/>
  <c r="G1108" i="1"/>
  <c r="D1108" i="1"/>
  <c r="C1108" i="1"/>
  <c r="H1108" i="1" s="1"/>
  <c r="D1107" i="1"/>
  <c r="G1107" i="1" s="1"/>
  <c r="C1107" i="1"/>
  <c r="D1106" i="1"/>
  <c r="G1106" i="1" s="1"/>
  <c r="C1106" i="1"/>
  <c r="D1105" i="1"/>
  <c r="G1105" i="1" s="1"/>
  <c r="C1105" i="1"/>
  <c r="H1105" i="1" s="1"/>
  <c r="G1104" i="1"/>
  <c r="D1104" i="1"/>
  <c r="C1104" i="1"/>
  <c r="H1104" i="1" s="1"/>
  <c r="D1103" i="1"/>
  <c r="G1103" i="1" s="1"/>
  <c r="C1103" i="1"/>
  <c r="D1102" i="1"/>
  <c r="G1102" i="1" s="1"/>
  <c r="C1102" i="1"/>
  <c r="H1102" i="1" s="1"/>
  <c r="D1101" i="1"/>
  <c r="G1101" i="1" s="1"/>
  <c r="C1101" i="1"/>
  <c r="H1101" i="1" s="1"/>
  <c r="G1100" i="1"/>
  <c r="D1100" i="1"/>
  <c r="C1100" i="1"/>
  <c r="H1100" i="1" s="1"/>
  <c r="D1099" i="1"/>
  <c r="G1099" i="1" s="1"/>
  <c r="C1099" i="1"/>
  <c r="D1098" i="1"/>
  <c r="G1098" i="1" s="1"/>
  <c r="C1098" i="1"/>
  <c r="D1097" i="1"/>
  <c r="G1097" i="1" s="1"/>
  <c r="C1097" i="1"/>
  <c r="H1097" i="1" s="1"/>
  <c r="D1095" i="1"/>
  <c r="G1095" i="1" s="1"/>
  <c r="C1095" i="1"/>
  <c r="H1095" i="1" s="1"/>
  <c r="D1094" i="1"/>
  <c r="G1094" i="1" s="1"/>
  <c r="C1094" i="1"/>
  <c r="H1094" i="1" s="1"/>
  <c r="G1093" i="1"/>
  <c r="D1093" i="1"/>
  <c r="C1093" i="1"/>
  <c r="H1093" i="1" s="1"/>
  <c r="G1092" i="1"/>
  <c r="D1092" i="1"/>
  <c r="C1092" i="1"/>
  <c r="D1091" i="1"/>
  <c r="G1091" i="1" s="1"/>
  <c r="C1091" i="1"/>
  <c r="H1091" i="1" s="1"/>
  <c r="D1090" i="1"/>
  <c r="G1090" i="1" s="1"/>
  <c r="C1090" i="1"/>
  <c r="H1090" i="1" s="1"/>
  <c r="G1089" i="1"/>
  <c r="D1089" i="1"/>
  <c r="C1089" i="1"/>
  <c r="H1089" i="1" s="1"/>
  <c r="D1088" i="1"/>
  <c r="G1088" i="1" s="1"/>
  <c r="C1088" i="1"/>
  <c r="D1087" i="1"/>
  <c r="G1087" i="1" s="1"/>
  <c r="C1087" i="1"/>
  <c r="H1087" i="1" s="1"/>
  <c r="D1086" i="1"/>
  <c r="G1086" i="1" s="1"/>
  <c r="C1086" i="1"/>
  <c r="H1086" i="1" s="1"/>
  <c r="G1085" i="1"/>
  <c r="D1085" i="1"/>
  <c r="C1085" i="1"/>
  <c r="H1085" i="1" s="1"/>
  <c r="G1084" i="1"/>
  <c r="D1084" i="1"/>
  <c r="C1084" i="1"/>
  <c r="D1083" i="1"/>
  <c r="G1083" i="1" s="1"/>
  <c r="C1083" i="1"/>
  <c r="H1083" i="1" s="1"/>
  <c r="D1082" i="1"/>
  <c r="G1082" i="1" s="1"/>
  <c r="C1082" i="1"/>
  <c r="H1082" i="1" s="1"/>
  <c r="G1081" i="1"/>
  <c r="D1081" i="1"/>
  <c r="C1081" i="1"/>
  <c r="H1081" i="1" s="1"/>
  <c r="D1080" i="1"/>
  <c r="G1080" i="1" s="1"/>
  <c r="C1080" i="1"/>
  <c r="D1079" i="1"/>
  <c r="G1079" i="1" s="1"/>
  <c r="C1079" i="1"/>
  <c r="H1079" i="1" s="1"/>
  <c r="D1078" i="1"/>
  <c r="G1078" i="1" s="1"/>
  <c r="C1078" i="1"/>
  <c r="H1078" i="1" s="1"/>
  <c r="G1077" i="1"/>
  <c r="D1077" i="1"/>
  <c r="C1077" i="1"/>
  <c r="H1077" i="1" s="1"/>
  <c r="G1076" i="1"/>
  <c r="D1076" i="1"/>
  <c r="C1076" i="1"/>
  <c r="D1075" i="1"/>
  <c r="G1075" i="1" s="1"/>
  <c r="C1075" i="1"/>
  <c r="H1075" i="1" s="1"/>
  <c r="D1074" i="1"/>
  <c r="G1074" i="1" s="1"/>
  <c r="C1074" i="1"/>
  <c r="H1074" i="1" s="1"/>
  <c r="G1073" i="1"/>
  <c r="D1073" i="1"/>
  <c r="C1073" i="1"/>
  <c r="H1073" i="1" s="1"/>
  <c r="D1072" i="1"/>
  <c r="G1072" i="1" s="1"/>
  <c r="C1072" i="1"/>
  <c r="D1071" i="1"/>
  <c r="G1071" i="1" s="1"/>
  <c r="C1071" i="1"/>
  <c r="H1071" i="1" s="1"/>
  <c r="D1070" i="1"/>
  <c r="G1070" i="1" s="1"/>
  <c r="C1070" i="1"/>
  <c r="H1070" i="1" s="1"/>
  <c r="G1069" i="1"/>
  <c r="D1069" i="1"/>
  <c r="C1069" i="1"/>
  <c r="H1069" i="1" s="1"/>
  <c r="G1068" i="1"/>
  <c r="D1068" i="1"/>
  <c r="C1068" i="1"/>
  <c r="D1067" i="1"/>
  <c r="G1067" i="1" s="1"/>
  <c r="C1067" i="1"/>
  <c r="H1067" i="1" s="1"/>
  <c r="D1066" i="1"/>
  <c r="G1066" i="1" s="1"/>
  <c r="C1066" i="1"/>
  <c r="H1066" i="1" s="1"/>
  <c r="D1064" i="1"/>
  <c r="C1064" i="1"/>
  <c r="D1063" i="1"/>
  <c r="G1063" i="1" s="1"/>
  <c r="C1063" i="1"/>
  <c r="H1063" i="1" s="1"/>
  <c r="G1062" i="1"/>
  <c r="D1062" i="1"/>
  <c r="C1062" i="1"/>
  <c r="H1062" i="1" s="1"/>
  <c r="D1061" i="1"/>
  <c r="G1061" i="1" s="1"/>
  <c r="C1061" i="1"/>
  <c r="D1060" i="1"/>
  <c r="G1060" i="1" s="1"/>
  <c r="C1060" i="1"/>
  <c r="H1060" i="1" s="1"/>
  <c r="D1059" i="1"/>
  <c r="G1059" i="1" s="1"/>
  <c r="C1059" i="1"/>
  <c r="H1059" i="1" s="1"/>
  <c r="G1058" i="1"/>
  <c r="D1058" i="1"/>
  <c r="C1058" i="1"/>
  <c r="H1058" i="1" s="1"/>
  <c r="D1057" i="1"/>
  <c r="G1057" i="1" s="1"/>
  <c r="C1057" i="1"/>
  <c r="D1056" i="1"/>
  <c r="C1056" i="1"/>
  <c r="D1055" i="1"/>
  <c r="G1055" i="1" s="1"/>
  <c r="C1055" i="1"/>
  <c r="H1055" i="1" s="1"/>
  <c r="G1054" i="1"/>
  <c r="D1054" i="1"/>
  <c r="C1054" i="1"/>
  <c r="H1054" i="1" s="1"/>
  <c r="D1053" i="1"/>
  <c r="G1053" i="1" s="1"/>
  <c r="C1053" i="1"/>
  <c r="D1052" i="1"/>
  <c r="G1052" i="1" s="1"/>
  <c r="C1052" i="1"/>
  <c r="H1052" i="1" s="1"/>
  <c r="D1051" i="1"/>
  <c r="G1051" i="1" s="1"/>
  <c r="C1051" i="1"/>
  <c r="H1051" i="1" s="1"/>
  <c r="D1050" i="1"/>
  <c r="G1050" i="1" s="1"/>
  <c r="C1050" i="1"/>
  <c r="H1050" i="1" s="1"/>
  <c r="D1049" i="1"/>
  <c r="G1049" i="1" s="1"/>
  <c r="C1049" i="1"/>
  <c r="D1048" i="1"/>
  <c r="D1047" i="1"/>
  <c r="G1045" i="1"/>
  <c r="D1045" i="1"/>
  <c r="C1045" i="1"/>
  <c r="H1045" i="1" s="1"/>
  <c r="D1044" i="1"/>
  <c r="G1044" i="1" s="1"/>
  <c r="C1044" i="1"/>
  <c r="D1043" i="1"/>
  <c r="G1043" i="1" s="1"/>
  <c r="C1043" i="1"/>
  <c r="H1043" i="1" s="1"/>
  <c r="D1042" i="1"/>
  <c r="G1042" i="1" s="1"/>
  <c r="C1042" i="1"/>
  <c r="H1042" i="1" s="1"/>
  <c r="D1041" i="1"/>
  <c r="D1040" i="1"/>
  <c r="G1040" i="1" s="1"/>
  <c r="C1040" i="1"/>
  <c r="D1039" i="1"/>
  <c r="G1039" i="1" s="1"/>
  <c r="C1039" i="1"/>
  <c r="H1039" i="1" s="1"/>
  <c r="G1038" i="1"/>
  <c r="D1038" i="1"/>
  <c r="C1038" i="1"/>
  <c r="H1038" i="1" s="1"/>
  <c r="D1037" i="1"/>
  <c r="G1037" i="1" s="1"/>
  <c r="C1037" i="1"/>
  <c r="D1036" i="1"/>
  <c r="G1036" i="1" s="1"/>
  <c r="C1036" i="1"/>
  <c r="H1036" i="1" s="1"/>
  <c r="D1035" i="1"/>
  <c r="G1035" i="1" s="1"/>
  <c r="C1035" i="1"/>
  <c r="H1035" i="1" s="1"/>
  <c r="G1034" i="1"/>
  <c r="D1034" i="1"/>
  <c r="C1034" i="1"/>
  <c r="H1034" i="1" s="1"/>
  <c r="D1033" i="1"/>
  <c r="G1033" i="1" s="1"/>
  <c r="C1033" i="1"/>
  <c r="D1032" i="1"/>
  <c r="G1032" i="1" s="1"/>
  <c r="C1032" i="1"/>
  <c r="D1031" i="1"/>
  <c r="G1031" i="1" s="1"/>
  <c r="C1031" i="1"/>
  <c r="H1031" i="1" s="1"/>
  <c r="D1030" i="1"/>
  <c r="G1030" i="1" s="1"/>
  <c r="C1030" i="1"/>
  <c r="H1030" i="1" s="1"/>
  <c r="D1029" i="1"/>
  <c r="C1029" i="1"/>
  <c r="D1028" i="1"/>
  <c r="C1028" i="1"/>
  <c r="D1027" i="1"/>
  <c r="H1027" i="1" s="1"/>
  <c r="C1027" i="1"/>
  <c r="G1026" i="1"/>
  <c r="D1026" i="1"/>
  <c r="H1026" i="1" s="1"/>
  <c r="C1026" i="1"/>
  <c r="D1025" i="1"/>
  <c r="H1025" i="1" s="1"/>
  <c r="C1025" i="1"/>
  <c r="D1024" i="1"/>
  <c r="C1024" i="1"/>
  <c r="D1023" i="1"/>
  <c r="H1023" i="1" s="1"/>
  <c r="C1023" i="1"/>
  <c r="G1022" i="1"/>
  <c r="D1022" i="1"/>
  <c r="H1022" i="1" s="1"/>
  <c r="C1022" i="1"/>
  <c r="D1021" i="1"/>
  <c r="C1021" i="1"/>
  <c r="D1020" i="1"/>
  <c r="C1020" i="1"/>
  <c r="D1019" i="1"/>
  <c r="D1018" i="1"/>
  <c r="H1018" i="1" s="1"/>
  <c r="C1018" i="1"/>
  <c r="D1017" i="1"/>
  <c r="C1017" i="1"/>
  <c r="D1016" i="1"/>
  <c r="H1016" i="1" s="1"/>
  <c r="C1016" i="1"/>
  <c r="G1015" i="1"/>
  <c r="D1015" i="1"/>
  <c r="H1015" i="1" s="1"/>
  <c r="C1015" i="1"/>
  <c r="D1014" i="1"/>
  <c r="C1014" i="1"/>
  <c r="D1013" i="1"/>
  <c r="C1013" i="1"/>
  <c r="D1012" i="1"/>
  <c r="H1012" i="1" s="1"/>
  <c r="C1012" i="1"/>
  <c r="G1011" i="1"/>
  <c r="D1011" i="1"/>
  <c r="H1011" i="1" s="1"/>
  <c r="C1011" i="1"/>
  <c r="D1010" i="1"/>
  <c r="H1010" i="1" s="1"/>
  <c r="C1010" i="1"/>
  <c r="D1009" i="1"/>
  <c r="C1009" i="1"/>
  <c r="D1008" i="1"/>
  <c r="H1008" i="1" s="1"/>
  <c r="C1008" i="1"/>
  <c r="D1007" i="1"/>
  <c r="H1007" i="1" s="1"/>
  <c r="C1007" i="1"/>
  <c r="D1006" i="1"/>
  <c r="C1006" i="1"/>
  <c r="D1005" i="1"/>
  <c r="C1005" i="1"/>
  <c r="D1004" i="1"/>
  <c r="H1004" i="1" s="1"/>
  <c r="C1004" i="1"/>
  <c r="G1003" i="1"/>
  <c r="D1003" i="1"/>
  <c r="H1003" i="1" s="1"/>
  <c r="C1003" i="1"/>
  <c r="D1002" i="1"/>
  <c r="H1002" i="1" s="1"/>
  <c r="C1002" i="1"/>
  <c r="D1001" i="1"/>
  <c r="C1001" i="1"/>
  <c r="D1000" i="1"/>
  <c r="H1000" i="1" s="1"/>
  <c r="C1000" i="1"/>
  <c r="D999" i="1"/>
  <c r="H999" i="1" s="1"/>
  <c r="C999" i="1"/>
  <c r="D998" i="1"/>
  <c r="C998" i="1"/>
  <c r="D997" i="1"/>
  <c r="D996" i="1"/>
  <c r="H996" i="1" s="1"/>
  <c r="C996" i="1"/>
  <c r="D995" i="1"/>
  <c r="H995" i="1" s="1"/>
  <c r="C995" i="1"/>
  <c r="D994" i="1"/>
  <c r="C994" i="1"/>
  <c r="D993" i="1"/>
  <c r="H993" i="1" s="1"/>
  <c r="C993" i="1"/>
  <c r="D992" i="1"/>
  <c r="H992" i="1" s="1"/>
  <c r="C992" i="1"/>
  <c r="D989" i="1"/>
  <c r="C989" i="1"/>
  <c r="D988" i="1"/>
  <c r="C988" i="1"/>
  <c r="D987" i="1"/>
  <c r="H987" i="1" s="1"/>
  <c r="C987" i="1"/>
  <c r="C986" i="1"/>
  <c r="D983" i="1"/>
  <c r="C983" i="1"/>
  <c r="D982" i="1"/>
  <c r="C982" i="1"/>
  <c r="D981" i="1"/>
  <c r="H981" i="1" s="1"/>
  <c r="C981" i="1"/>
  <c r="G980" i="1"/>
  <c r="D980" i="1"/>
  <c r="H980" i="1" s="1"/>
  <c r="C980" i="1"/>
  <c r="D979" i="1"/>
  <c r="H979" i="1" s="1"/>
  <c r="C979" i="1"/>
  <c r="D978" i="1"/>
  <c r="C978" i="1"/>
  <c r="D977" i="1"/>
  <c r="H977" i="1" s="1"/>
  <c r="C977" i="1"/>
  <c r="G976" i="1"/>
  <c r="D976" i="1"/>
  <c r="H976" i="1" s="1"/>
  <c r="C976" i="1"/>
  <c r="D975" i="1"/>
  <c r="C975" i="1"/>
  <c r="D974" i="1"/>
  <c r="C974" i="1"/>
  <c r="D973" i="1"/>
  <c r="H973" i="1" s="1"/>
  <c r="C973" i="1"/>
  <c r="G972" i="1"/>
  <c r="D972" i="1"/>
  <c r="H972" i="1" s="1"/>
  <c r="C972" i="1"/>
  <c r="D971" i="1"/>
  <c r="H971" i="1" s="1"/>
  <c r="C971" i="1"/>
  <c r="D970" i="1"/>
  <c r="C970" i="1"/>
  <c r="D969" i="1"/>
  <c r="H969" i="1" s="1"/>
  <c r="C969" i="1"/>
  <c r="G968" i="1"/>
  <c r="D968" i="1"/>
  <c r="H968" i="1" s="1"/>
  <c r="C968" i="1"/>
  <c r="D967" i="1"/>
  <c r="C967" i="1"/>
  <c r="D966" i="1"/>
  <c r="C966" i="1"/>
  <c r="D965" i="1"/>
  <c r="H965" i="1" s="1"/>
  <c r="C965" i="1"/>
  <c r="G964" i="1"/>
  <c r="D964" i="1"/>
  <c r="H964" i="1" s="1"/>
  <c r="C964" i="1"/>
  <c r="D963" i="1"/>
  <c r="H963" i="1" s="1"/>
  <c r="C963" i="1"/>
  <c r="D962" i="1"/>
  <c r="C962" i="1"/>
  <c r="D961" i="1"/>
  <c r="H961" i="1" s="1"/>
  <c r="C961" i="1"/>
  <c r="G960" i="1"/>
  <c r="D960" i="1"/>
  <c r="H960" i="1" s="1"/>
  <c r="C960" i="1"/>
  <c r="D959" i="1"/>
  <c r="C959" i="1"/>
  <c r="D958" i="1"/>
  <c r="C958" i="1"/>
  <c r="D957" i="1"/>
  <c r="H957" i="1" s="1"/>
  <c r="C957" i="1"/>
  <c r="G956" i="1"/>
  <c r="D956" i="1"/>
  <c r="H956" i="1" s="1"/>
  <c r="C956" i="1"/>
  <c r="D955" i="1"/>
  <c r="H955" i="1" s="1"/>
  <c r="C955" i="1"/>
  <c r="D954" i="1"/>
  <c r="C954" i="1"/>
  <c r="D953" i="1"/>
  <c r="H953" i="1" s="1"/>
  <c r="C953" i="1"/>
  <c r="G952" i="1"/>
  <c r="D952" i="1"/>
  <c r="H952" i="1" s="1"/>
  <c r="C952" i="1"/>
  <c r="D951" i="1"/>
  <c r="C951" i="1"/>
  <c r="D950" i="1"/>
  <c r="C950" i="1"/>
  <c r="D949" i="1"/>
  <c r="H949" i="1" s="1"/>
  <c r="C949" i="1"/>
  <c r="G948" i="1"/>
  <c r="D948" i="1"/>
  <c r="H948" i="1" s="1"/>
  <c r="C948" i="1"/>
  <c r="D947" i="1"/>
  <c r="H947" i="1" s="1"/>
  <c r="C947" i="1"/>
  <c r="D946" i="1"/>
  <c r="C946" i="1"/>
  <c r="D945" i="1"/>
  <c r="H945" i="1" s="1"/>
  <c r="C945" i="1"/>
  <c r="G944" i="1"/>
  <c r="D944" i="1"/>
  <c r="H944" i="1" s="1"/>
  <c r="C944" i="1"/>
  <c r="D943" i="1"/>
  <c r="C943" i="1"/>
  <c r="D942" i="1"/>
  <c r="C942" i="1"/>
  <c r="D941" i="1"/>
  <c r="H941" i="1" s="1"/>
  <c r="C941" i="1"/>
  <c r="D940" i="1"/>
  <c r="H940" i="1" s="1"/>
  <c r="C940" i="1"/>
  <c r="D939" i="1"/>
  <c r="H939" i="1" s="1"/>
  <c r="C939" i="1"/>
  <c r="D938" i="1"/>
  <c r="C938" i="1"/>
  <c r="D937" i="1"/>
  <c r="H937" i="1" s="1"/>
  <c r="C937" i="1"/>
  <c r="G936" i="1"/>
  <c r="D936" i="1"/>
  <c r="H936" i="1" s="1"/>
  <c r="C936" i="1"/>
  <c r="D935" i="1"/>
  <c r="C935" i="1"/>
  <c r="D934" i="1"/>
  <c r="C934" i="1"/>
  <c r="D933" i="1"/>
  <c r="H933" i="1" s="1"/>
  <c r="C933" i="1"/>
  <c r="G932" i="1"/>
  <c r="D932" i="1"/>
  <c r="H932" i="1" s="1"/>
  <c r="C932" i="1"/>
  <c r="D931" i="1"/>
  <c r="H931" i="1" s="1"/>
  <c r="C931" i="1"/>
  <c r="D930" i="1"/>
  <c r="C930" i="1"/>
  <c r="D929" i="1"/>
  <c r="H929" i="1" s="1"/>
  <c r="C929" i="1"/>
  <c r="G928" i="1"/>
  <c r="D928" i="1"/>
  <c r="H928" i="1" s="1"/>
  <c r="C928" i="1"/>
  <c r="D927" i="1"/>
  <c r="C927" i="1"/>
  <c r="D926" i="1"/>
  <c r="C926" i="1"/>
  <c r="D925" i="1"/>
  <c r="H925" i="1" s="1"/>
  <c r="C925" i="1"/>
  <c r="G924" i="1"/>
  <c r="D924" i="1"/>
  <c r="H924" i="1" s="1"/>
  <c r="C924" i="1"/>
  <c r="D923" i="1"/>
  <c r="H923" i="1" s="1"/>
  <c r="C923" i="1"/>
  <c r="D922" i="1"/>
  <c r="C922" i="1"/>
  <c r="D921" i="1"/>
  <c r="H921" i="1" s="1"/>
  <c r="C921" i="1"/>
  <c r="G920" i="1"/>
  <c r="D920" i="1"/>
  <c r="H920" i="1" s="1"/>
  <c r="C920" i="1"/>
  <c r="D919" i="1"/>
  <c r="C919" i="1"/>
  <c r="D918" i="1"/>
  <c r="C918" i="1"/>
  <c r="D917" i="1"/>
  <c r="H917" i="1" s="1"/>
  <c r="C917" i="1"/>
  <c r="G916" i="1"/>
  <c r="D916" i="1"/>
  <c r="H916" i="1" s="1"/>
  <c r="C916" i="1"/>
  <c r="D915" i="1"/>
  <c r="H915" i="1" s="1"/>
  <c r="C915" i="1"/>
  <c r="D914" i="1"/>
  <c r="C914" i="1"/>
  <c r="D913" i="1"/>
  <c r="H913" i="1" s="1"/>
  <c r="C913" i="1"/>
  <c r="G912" i="1"/>
  <c r="D912" i="1"/>
  <c r="H912" i="1" s="1"/>
  <c r="C912" i="1"/>
  <c r="D911" i="1"/>
  <c r="C911" i="1"/>
  <c r="D910" i="1"/>
  <c r="C910" i="1"/>
  <c r="D909" i="1"/>
  <c r="H909" i="1" s="1"/>
  <c r="C909" i="1"/>
  <c r="G908" i="1"/>
  <c r="D908" i="1"/>
  <c r="H908" i="1" s="1"/>
  <c r="C908" i="1"/>
  <c r="D907" i="1"/>
  <c r="H907" i="1" s="1"/>
  <c r="C907" i="1"/>
  <c r="D906" i="1"/>
  <c r="C906" i="1"/>
  <c r="D905" i="1"/>
  <c r="H905" i="1" s="1"/>
  <c r="C905" i="1"/>
  <c r="G904" i="1"/>
  <c r="D904" i="1"/>
  <c r="H904" i="1" s="1"/>
  <c r="C904" i="1"/>
  <c r="D903" i="1"/>
  <c r="C903" i="1"/>
  <c r="D902" i="1"/>
  <c r="C902" i="1"/>
  <c r="D901" i="1"/>
  <c r="H901" i="1" s="1"/>
  <c r="C901" i="1"/>
  <c r="G900" i="1"/>
  <c r="D900" i="1"/>
  <c r="H900" i="1" s="1"/>
  <c r="C900" i="1"/>
  <c r="D899" i="1"/>
  <c r="H899" i="1" s="1"/>
  <c r="C899" i="1"/>
  <c r="D898" i="1"/>
  <c r="C898" i="1"/>
  <c r="D897" i="1"/>
  <c r="H897" i="1" s="1"/>
  <c r="C897" i="1"/>
  <c r="G896" i="1"/>
  <c r="D896" i="1"/>
  <c r="H896" i="1" s="1"/>
  <c r="C896" i="1"/>
  <c r="D895" i="1"/>
  <c r="C895" i="1"/>
  <c r="D894" i="1"/>
  <c r="C894" i="1"/>
  <c r="D893" i="1"/>
  <c r="H893" i="1" s="1"/>
  <c r="C893" i="1"/>
  <c r="G892" i="1"/>
  <c r="D892" i="1"/>
  <c r="H892" i="1" s="1"/>
  <c r="C892" i="1"/>
  <c r="D891" i="1"/>
  <c r="H891" i="1" s="1"/>
  <c r="C891" i="1"/>
  <c r="D890" i="1"/>
  <c r="C890" i="1"/>
  <c r="D889" i="1"/>
  <c r="H889" i="1" s="1"/>
  <c r="C889" i="1"/>
  <c r="G888" i="1"/>
  <c r="D888" i="1"/>
  <c r="H888" i="1" s="1"/>
  <c r="C888" i="1"/>
  <c r="D887" i="1"/>
  <c r="C887" i="1"/>
  <c r="D886" i="1"/>
  <c r="C886" i="1"/>
  <c r="D885" i="1"/>
  <c r="H885" i="1" s="1"/>
  <c r="C885" i="1"/>
  <c r="G884" i="1"/>
  <c r="D884" i="1"/>
  <c r="H884" i="1" s="1"/>
  <c r="C884" i="1"/>
  <c r="D883" i="1"/>
  <c r="H883" i="1" s="1"/>
  <c r="C883" i="1"/>
  <c r="D882" i="1"/>
  <c r="C882" i="1"/>
  <c r="D881" i="1"/>
  <c r="H881" i="1" s="1"/>
  <c r="C881" i="1"/>
  <c r="G880" i="1"/>
  <c r="D880" i="1"/>
  <c r="H880" i="1" s="1"/>
  <c r="C880" i="1"/>
  <c r="D879" i="1"/>
  <c r="C879" i="1"/>
  <c r="D878" i="1"/>
  <c r="C878" i="1"/>
  <c r="D877" i="1"/>
  <c r="H877" i="1" s="1"/>
  <c r="C877" i="1"/>
  <c r="G876" i="1"/>
  <c r="D876" i="1"/>
  <c r="H876" i="1" s="1"/>
  <c r="C876" i="1"/>
  <c r="D875" i="1"/>
  <c r="H875" i="1" s="1"/>
  <c r="C875" i="1"/>
  <c r="D874" i="1"/>
  <c r="C874" i="1"/>
  <c r="D873" i="1"/>
  <c r="H873" i="1" s="1"/>
  <c r="C873" i="1"/>
  <c r="G872" i="1"/>
  <c r="D872" i="1"/>
  <c r="H872" i="1" s="1"/>
  <c r="C872" i="1"/>
  <c r="D871" i="1"/>
  <c r="C871" i="1"/>
  <c r="D870" i="1"/>
  <c r="C870" i="1"/>
  <c r="D869" i="1"/>
  <c r="H869" i="1" s="1"/>
  <c r="C869" i="1"/>
  <c r="G868" i="1"/>
  <c r="D868" i="1"/>
  <c r="H868" i="1" s="1"/>
  <c r="C868" i="1"/>
  <c r="D867" i="1"/>
  <c r="H867" i="1" s="1"/>
  <c r="C867" i="1"/>
  <c r="D866" i="1"/>
  <c r="C866" i="1"/>
  <c r="D865" i="1"/>
  <c r="H865" i="1" s="1"/>
  <c r="C865" i="1"/>
  <c r="G864" i="1"/>
  <c r="D864" i="1"/>
  <c r="H864" i="1" s="1"/>
  <c r="C864" i="1"/>
  <c r="D863" i="1"/>
  <c r="C863" i="1"/>
  <c r="D862" i="1"/>
  <c r="C862" i="1"/>
  <c r="D861" i="1"/>
  <c r="H861" i="1" s="1"/>
  <c r="C861" i="1"/>
  <c r="G860" i="1"/>
  <c r="D860" i="1"/>
  <c r="H860" i="1" s="1"/>
  <c r="C860" i="1"/>
  <c r="D859" i="1"/>
  <c r="H859" i="1" s="1"/>
  <c r="C859" i="1"/>
  <c r="D858" i="1"/>
  <c r="C858" i="1"/>
  <c r="D857" i="1"/>
  <c r="H857" i="1" s="1"/>
  <c r="C857" i="1"/>
  <c r="G856" i="1"/>
  <c r="D856" i="1"/>
  <c r="H856" i="1" s="1"/>
  <c r="C856" i="1"/>
  <c r="D855" i="1"/>
  <c r="C855" i="1"/>
  <c r="D854" i="1"/>
  <c r="C854" i="1"/>
  <c r="D853" i="1"/>
  <c r="H853" i="1" s="1"/>
  <c r="C853" i="1"/>
  <c r="G852" i="1"/>
  <c r="D852" i="1"/>
  <c r="H852" i="1" s="1"/>
  <c r="C852" i="1"/>
  <c r="D851" i="1"/>
  <c r="H851" i="1" s="1"/>
  <c r="C851" i="1"/>
  <c r="D850" i="1"/>
  <c r="C850" i="1"/>
  <c r="D849" i="1"/>
  <c r="H849" i="1" s="1"/>
  <c r="C849" i="1"/>
  <c r="G848" i="1"/>
  <c r="D848" i="1"/>
  <c r="H848" i="1" s="1"/>
  <c r="C848" i="1"/>
  <c r="D847" i="1"/>
  <c r="C847" i="1"/>
  <c r="D846" i="1"/>
  <c r="C846" i="1"/>
  <c r="D845" i="1"/>
  <c r="H845" i="1" s="1"/>
  <c r="C845" i="1"/>
  <c r="G844" i="1"/>
  <c r="D844" i="1"/>
  <c r="H844" i="1" s="1"/>
  <c r="C844" i="1"/>
  <c r="D843" i="1"/>
  <c r="H843" i="1" s="1"/>
  <c r="C843" i="1"/>
  <c r="D842" i="1"/>
  <c r="C842" i="1"/>
  <c r="D841" i="1"/>
  <c r="H841" i="1" s="1"/>
  <c r="C841" i="1"/>
  <c r="G840" i="1"/>
  <c r="D840" i="1"/>
  <c r="H840" i="1" s="1"/>
  <c r="C840" i="1"/>
  <c r="D839" i="1"/>
  <c r="C839" i="1"/>
  <c r="D838" i="1"/>
  <c r="C838" i="1"/>
  <c r="D837" i="1"/>
  <c r="H837" i="1" s="1"/>
  <c r="C837" i="1"/>
  <c r="G836" i="1"/>
  <c r="D836" i="1"/>
  <c r="H836" i="1" s="1"/>
  <c r="C836" i="1"/>
  <c r="D835" i="1"/>
  <c r="H835" i="1" s="1"/>
  <c r="C835" i="1"/>
  <c r="D834" i="1"/>
  <c r="C834" i="1"/>
  <c r="D833" i="1"/>
  <c r="H833" i="1" s="1"/>
  <c r="C833" i="1"/>
  <c r="G832" i="1"/>
  <c r="D832" i="1"/>
  <c r="H832" i="1" s="1"/>
  <c r="C832" i="1"/>
  <c r="D831" i="1"/>
  <c r="C831" i="1"/>
  <c r="D830" i="1"/>
  <c r="C830" i="1"/>
  <c r="D829" i="1"/>
  <c r="H829" i="1" s="1"/>
  <c r="C829" i="1"/>
  <c r="G828" i="1"/>
  <c r="D828" i="1"/>
  <c r="H828" i="1" s="1"/>
  <c r="C828" i="1"/>
  <c r="D827" i="1"/>
  <c r="H827" i="1" s="1"/>
  <c r="C827" i="1"/>
  <c r="D826" i="1"/>
  <c r="C826" i="1"/>
  <c r="D825" i="1"/>
  <c r="H825" i="1" s="1"/>
  <c r="C825" i="1"/>
  <c r="G824" i="1"/>
  <c r="D824" i="1"/>
  <c r="H824" i="1" s="1"/>
  <c r="C824" i="1"/>
  <c r="D823" i="1"/>
  <c r="C823" i="1"/>
  <c r="D822" i="1"/>
  <c r="C822" i="1"/>
  <c r="D821" i="1"/>
  <c r="H821" i="1" s="1"/>
  <c r="C821" i="1"/>
  <c r="G820" i="1"/>
  <c r="D820" i="1"/>
  <c r="H820" i="1" s="1"/>
  <c r="C820" i="1"/>
  <c r="D819" i="1"/>
  <c r="H819" i="1" s="1"/>
  <c r="C819" i="1"/>
  <c r="D818" i="1"/>
  <c r="C818" i="1"/>
  <c r="D817" i="1"/>
  <c r="H817" i="1" s="1"/>
  <c r="C817" i="1"/>
  <c r="G816" i="1"/>
  <c r="D816" i="1"/>
  <c r="H816" i="1" s="1"/>
  <c r="C816" i="1"/>
  <c r="D815" i="1"/>
  <c r="C815" i="1"/>
  <c r="D814" i="1"/>
  <c r="C814" i="1"/>
  <c r="D813" i="1"/>
  <c r="H813" i="1" s="1"/>
  <c r="C813" i="1"/>
  <c r="G812" i="1"/>
  <c r="D812" i="1"/>
  <c r="H812" i="1" s="1"/>
  <c r="C812" i="1"/>
  <c r="D811" i="1"/>
  <c r="H811" i="1" s="1"/>
  <c r="C811" i="1"/>
  <c r="D810" i="1"/>
  <c r="C810" i="1"/>
  <c r="D809" i="1"/>
  <c r="H809" i="1" s="1"/>
  <c r="C809" i="1"/>
  <c r="G808" i="1"/>
  <c r="D808" i="1"/>
  <c r="H808" i="1" s="1"/>
  <c r="C808" i="1"/>
  <c r="D807" i="1"/>
  <c r="C807" i="1"/>
  <c r="D806" i="1"/>
  <c r="C806" i="1"/>
  <c r="D805" i="1"/>
  <c r="H805" i="1" s="1"/>
  <c r="C805" i="1"/>
  <c r="G804" i="1"/>
  <c r="D804" i="1"/>
  <c r="H804" i="1" s="1"/>
  <c r="C804" i="1"/>
  <c r="D803" i="1"/>
  <c r="H803" i="1" s="1"/>
  <c r="C803" i="1"/>
  <c r="D802" i="1"/>
  <c r="C802" i="1"/>
  <c r="D801" i="1"/>
  <c r="H801" i="1" s="1"/>
  <c r="C801" i="1"/>
  <c r="G800" i="1"/>
  <c r="D800" i="1"/>
  <c r="H800" i="1" s="1"/>
  <c r="C800" i="1"/>
  <c r="D799" i="1"/>
  <c r="C799" i="1"/>
  <c r="D798" i="1"/>
  <c r="C798" i="1"/>
  <c r="D797" i="1"/>
  <c r="H797" i="1" s="1"/>
  <c r="C797" i="1"/>
  <c r="G796" i="1"/>
  <c r="D796" i="1"/>
  <c r="H796" i="1" s="1"/>
  <c r="C796" i="1"/>
  <c r="D795" i="1"/>
  <c r="H795" i="1" s="1"/>
  <c r="C795" i="1"/>
  <c r="D794" i="1"/>
  <c r="C794" i="1"/>
  <c r="D793" i="1"/>
  <c r="H793" i="1" s="1"/>
  <c r="C793" i="1"/>
  <c r="G792" i="1"/>
  <c r="D792" i="1"/>
  <c r="H792" i="1" s="1"/>
  <c r="C792" i="1"/>
  <c r="D791" i="1"/>
  <c r="C791" i="1"/>
  <c r="D790" i="1"/>
  <c r="C790" i="1"/>
  <c r="D789" i="1"/>
  <c r="H789" i="1" s="1"/>
  <c r="C789" i="1"/>
  <c r="G788" i="1"/>
  <c r="D788" i="1"/>
  <c r="H788" i="1" s="1"/>
  <c r="C788" i="1"/>
  <c r="D787" i="1"/>
  <c r="H787" i="1" s="1"/>
  <c r="C787" i="1"/>
  <c r="D786" i="1"/>
  <c r="C786" i="1"/>
  <c r="D785" i="1"/>
  <c r="H785" i="1" s="1"/>
  <c r="C785" i="1"/>
  <c r="G784" i="1"/>
  <c r="D784" i="1"/>
  <c r="H784" i="1" s="1"/>
  <c r="C784" i="1"/>
  <c r="D783" i="1"/>
  <c r="C783" i="1"/>
  <c r="D782" i="1"/>
  <c r="C782" i="1"/>
  <c r="D781" i="1"/>
  <c r="H781" i="1" s="1"/>
  <c r="C781" i="1"/>
  <c r="G780" i="1"/>
  <c r="D780" i="1"/>
  <c r="H780" i="1" s="1"/>
  <c r="C780" i="1"/>
  <c r="D779" i="1"/>
  <c r="H779" i="1" s="1"/>
  <c r="C779" i="1"/>
  <c r="D778" i="1"/>
  <c r="C778" i="1"/>
  <c r="D777" i="1"/>
  <c r="H777" i="1" s="1"/>
  <c r="C777" i="1"/>
  <c r="G776" i="1"/>
  <c r="D776" i="1"/>
  <c r="H776" i="1" s="1"/>
  <c r="C776" i="1"/>
  <c r="D775" i="1"/>
  <c r="C775" i="1"/>
  <c r="D774" i="1"/>
  <c r="C774" i="1"/>
  <c r="D773" i="1"/>
  <c r="H773" i="1" s="1"/>
  <c r="C773" i="1"/>
  <c r="G772" i="1"/>
  <c r="D772" i="1"/>
  <c r="H772" i="1" s="1"/>
  <c r="C772" i="1"/>
  <c r="D771" i="1"/>
  <c r="H771" i="1" s="1"/>
  <c r="C771" i="1"/>
  <c r="D770" i="1"/>
  <c r="C770" i="1"/>
  <c r="D769" i="1"/>
  <c r="H769" i="1" s="1"/>
  <c r="C769" i="1"/>
  <c r="G768" i="1"/>
  <c r="D768" i="1"/>
  <c r="H768" i="1" s="1"/>
  <c r="C768" i="1"/>
  <c r="D767" i="1"/>
  <c r="C767" i="1"/>
  <c r="D766" i="1"/>
  <c r="C766" i="1"/>
  <c r="D765" i="1"/>
  <c r="H765" i="1" s="1"/>
  <c r="C765" i="1"/>
  <c r="G764" i="1"/>
  <c r="D764" i="1"/>
  <c r="H764" i="1" s="1"/>
  <c r="C764" i="1"/>
  <c r="D763" i="1"/>
  <c r="H763" i="1" s="1"/>
  <c r="C763" i="1"/>
  <c r="D762" i="1"/>
  <c r="C762" i="1"/>
  <c r="D761" i="1"/>
  <c r="H761" i="1" s="1"/>
  <c r="C761" i="1"/>
  <c r="G760" i="1"/>
  <c r="D760" i="1"/>
  <c r="H760" i="1" s="1"/>
  <c r="C760" i="1"/>
  <c r="D759" i="1"/>
  <c r="C759" i="1"/>
  <c r="D758" i="1"/>
  <c r="C758" i="1"/>
  <c r="D757" i="1"/>
  <c r="H757" i="1" s="1"/>
  <c r="C757" i="1"/>
  <c r="G756" i="1"/>
  <c r="D756" i="1"/>
  <c r="H756" i="1" s="1"/>
  <c r="C756" i="1"/>
  <c r="D755" i="1"/>
  <c r="H755" i="1" s="1"/>
  <c r="C755" i="1"/>
  <c r="D754" i="1"/>
  <c r="C754" i="1"/>
  <c r="D753" i="1"/>
  <c r="H753" i="1" s="1"/>
  <c r="C753" i="1"/>
  <c r="G752" i="1"/>
  <c r="D752" i="1"/>
  <c r="H752" i="1" s="1"/>
  <c r="C752" i="1"/>
  <c r="D751" i="1"/>
  <c r="C751" i="1"/>
  <c r="D750" i="1"/>
  <c r="C750" i="1"/>
  <c r="D749" i="1"/>
  <c r="H749" i="1" s="1"/>
  <c r="C749" i="1"/>
  <c r="G748" i="1"/>
  <c r="D748" i="1"/>
  <c r="H748" i="1" s="1"/>
  <c r="C748" i="1"/>
  <c r="D747" i="1"/>
  <c r="H747" i="1" s="1"/>
  <c r="C747" i="1"/>
  <c r="D746" i="1"/>
  <c r="C746" i="1"/>
  <c r="D745" i="1"/>
  <c r="H745" i="1" s="1"/>
  <c r="C745" i="1"/>
  <c r="G744" i="1"/>
  <c r="D744" i="1"/>
  <c r="H744" i="1" s="1"/>
  <c r="C744" i="1"/>
  <c r="D743" i="1"/>
  <c r="C743" i="1"/>
  <c r="D742" i="1"/>
  <c r="C742" i="1"/>
  <c r="D741" i="1"/>
  <c r="H741" i="1" s="1"/>
  <c r="C741" i="1"/>
  <c r="G740" i="1"/>
  <c r="D740" i="1"/>
  <c r="H740" i="1" s="1"/>
  <c r="C740" i="1"/>
  <c r="D739" i="1"/>
  <c r="H739" i="1" s="1"/>
  <c r="C739" i="1"/>
  <c r="D738" i="1"/>
  <c r="C738" i="1"/>
  <c r="D737" i="1"/>
  <c r="H737" i="1" s="1"/>
  <c r="C737" i="1"/>
  <c r="G736" i="1"/>
  <c r="D736" i="1"/>
  <c r="H736" i="1" s="1"/>
  <c r="C736" i="1"/>
  <c r="D735" i="1"/>
  <c r="C735" i="1"/>
  <c r="D734" i="1"/>
  <c r="C734" i="1"/>
  <c r="D733" i="1"/>
  <c r="H733" i="1" s="1"/>
  <c r="C733" i="1"/>
  <c r="D732" i="1"/>
  <c r="H732" i="1" s="1"/>
  <c r="C732" i="1"/>
  <c r="D731" i="1"/>
  <c r="H731" i="1" s="1"/>
  <c r="C731" i="1"/>
  <c r="D730" i="1"/>
  <c r="C730" i="1"/>
  <c r="D729" i="1"/>
  <c r="H729" i="1" s="1"/>
  <c r="C729" i="1"/>
  <c r="G728" i="1"/>
  <c r="D728" i="1"/>
  <c r="H728" i="1" s="1"/>
  <c r="C728" i="1"/>
  <c r="D727" i="1"/>
  <c r="C727" i="1"/>
  <c r="D726" i="1"/>
  <c r="C726" i="1"/>
  <c r="D725" i="1"/>
  <c r="H725" i="1" s="1"/>
  <c r="C725" i="1"/>
  <c r="G724" i="1"/>
  <c r="D724" i="1"/>
  <c r="H724" i="1" s="1"/>
  <c r="C724" i="1"/>
  <c r="D723" i="1"/>
  <c r="H723" i="1" s="1"/>
  <c r="C723" i="1"/>
  <c r="D722" i="1"/>
  <c r="C722" i="1"/>
  <c r="D721" i="1"/>
  <c r="H721" i="1" s="1"/>
  <c r="C721" i="1"/>
  <c r="G720" i="1"/>
  <c r="D720" i="1"/>
  <c r="H720" i="1" s="1"/>
  <c r="C720" i="1"/>
  <c r="D719" i="1"/>
  <c r="C719" i="1"/>
  <c r="D718" i="1"/>
  <c r="C718" i="1"/>
  <c r="D717" i="1"/>
  <c r="H717" i="1" s="1"/>
  <c r="C717" i="1"/>
  <c r="G716" i="1"/>
  <c r="D716" i="1"/>
  <c r="H716" i="1" s="1"/>
  <c r="C716" i="1"/>
  <c r="D715" i="1"/>
  <c r="H715" i="1" s="1"/>
  <c r="C715" i="1"/>
  <c r="D714" i="1"/>
  <c r="C714" i="1"/>
  <c r="D713" i="1"/>
  <c r="H713" i="1" s="1"/>
  <c r="C713" i="1"/>
  <c r="G712" i="1"/>
  <c r="D712" i="1"/>
  <c r="H712" i="1" s="1"/>
  <c r="C712" i="1"/>
  <c r="D711" i="1"/>
  <c r="C711" i="1"/>
  <c r="D710" i="1"/>
  <c r="C710" i="1"/>
  <c r="D709" i="1"/>
  <c r="H709" i="1" s="1"/>
  <c r="C709" i="1"/>
  <c r="G708" i="1"/>
  <c r="D708" i="1"/>
  <c r="H708" i="1" s="1"/>
  <c r="C708" i="1"/>
  <c r="D707" i="1"/>
  <c r="H707" i="1" s="1"/>
  <c r="C707" i="1"/>
  <c r="D706" i="1"/>
  <c r="C706" i="1"/>
  <c r="D705" i="1"/>
  <c r="H705" i="1" s="1"/>
  <c r="C705" i="1"/>
  <c r="G704" i="1"/>
  <c r="D704" i="1"/>
  <c r="H704" i="1" s="1"/>
  <c r="C704" i="1"/>
  <c r="D703" i="1"/>
  <c r="C703" i="1"/>
  <c r="D702" i="1"/>
  <c r="C702" i="1"/>
  <c r="D701" i="1"/>
  <c r="H701" i="1" s="1"/>
  <c r="C701" i="1"/>
  <c r="G700" i="1"/>
  <c r="D700" i="1"/>
  <c r="H700" i="1" s="1"/>
  <c r="C700" i="1"/>
  <c r="D699" i="1"/>
  <c r="H699" i="1" s="1"/>
  <c r="C699" i="1"/>
  <c r="D698" i="1"/>
  <c r="C698" i="1"/>
  <c r="D697" i="1"/>
  <c r="H697" i="1" s="1"/>
  <c r="C697" i="1"/>
  <c r="G696" i="1"/>
  <c r="D696" i="1"/>
  <c r="H696" i="1" s="1"/>
  <c r="C696" i="1"/>
  <c r="D695" i="1"/>
  <c r="C695" i="1"/>
  <c r="D694" i="1"/>
  <c r="C694" i="1"/>
  <c r="D693" i="1"/>
  <c r="H693" i="1" s="1"/>
  <c r="C693" i="1"/>
  <c r="G692" i="1"/>
  <c r="D692" i="1"/>
  <c r="H692" i="1" s="1"/>
  <c r="C692" i="1"/>
  <c r="D691" i="1"/>
  <c r="H691" i="1" s="1"/>
  <c r="C691" i="1"/>
  <c r="D690" i="1"/>
  <c r="C690" i="1"/>
  <c r="D689" i="1"/>
  <c r="H689" i="1" s="1"/>
  <c r="C689" i="1"/>
  <c r="G688" i="1"/>
  <c r="D688" i="1"/>
  <c r="H688" i="1" s="1"/>
  <c r="C688" i="1"/>
  <c r="D687" i="1"/>
  <c r="C687" i="1"/>
  <c r="D686" i="1"/>
  <c r="C686" i="1"/>
  <c r="D685" i="1"/>
  <c r="H685" i="1" s="1"/>
  <c r="C685" i="1"/>
  <c r="G684" i="1"/>
  <c r="D684" i="1"/>
  <c r="H684" i="1" s="1"/>
  <c r="C684" i="1"/>
  <c r="D683" i="1"/>
  <c r="H683" i="1" s="1"/>
  <c r="C683" i="1"/>
  <c r="D682" i="1"/>
  <c r="C682" i="1"/>
  <c r="D681" i="1"/>
  <c r="H681" i="1" s="1"/>
  <c r="C681" i="1"/>
  <c r="G680" i="1"/>
  <c r="D680" i="1"/>
  <c r="H680" i="1" s="1"/>
  <c r="C680" i="1"/>
  <c r="D679" i="1"/>
  <c r="C679" i="1"/>
  <c r="D678" i="1"/>
  <c r="C678" i="1"/>
  <c r="D677" i="1"/>
  <c r="H677" i="1" s="1"/>
  <c r="C677" i="1"/>
  <c r="G676" i="1"/>
  <c r="D676" i="1"/>
  <c r="H676" i="1" s="1"/>
  <c r="C676" i="1"/>
  <c r="D675" i="1"/>
  <c r="H675" i="1" s="1"/>
  <c r="C675" i="1"/>
  <c r="D674" i="1"/>
  <c r="C674" i="1"/>
  <c r="D673" i="1"/>
  <c r="H673" i="1" s="1"/>
  <c r="C673" i="1"/>
  <c r="G672" i="1"/>
  <c r="D672" i="1"/>
  <c r="H672" i="1" s="1"/>
  <c r="C672" i="1"/>
  <c r="D671" i="1"/>
  <c r="C671" i="1"/>
  <c r="D670" i="1"/>
  <c r="C670" i="1"/>
  <c r="D669" i="1"/>
  <c r="H669" i="1" s="1"/>
  <c r="C669" i="1"/>
  <c r="G668" i="1"/>
  <c r="D668" i="1"/>
  <c r="H668" i="1" s="1"/>
  <c r="C668" i="1"/>
  <c r="D667" i="1"/>
  <c r="H667" i="1" s="1"/>
  <c r="C667" i="1"/>
  <c r="D666" i="1"/>
  <c r="C666" i="1"/>
  <c r="D665" i="1"/>
  <c r="H665" i="1" s="1"/>
  <c r="C665" i="1"/>
  <c r="G664" i="1"/>
  <c r="D664" i="1"/>
  <c r="H664" i="1" s="1"/>
  <c r="C664" i="1"/>
  <c r="D663" i="1"/>
  <c r="C663" i="1"/>
  <c r="D662" i="1"/>
  <c r="C662" i="1"/>
  <c r="D661" i="1"/>
  <c r="H661" i="1" s="1"/>
  <c r="C661" i="1"/>
  <c r="G660" i="1"/>
  <c r="D660" i="1"/>
  <c r="H660" i="1" s="1"/>
  <c r="C660" i="1"/>
  <c r="D659" i="1"/>
  <c r="H659" i="1" s="1"/>
  <c r="C659" i="1"/>
  <c r="D658" i="1"/>
  <c r="C658" i="1"/>
  <c r="D657" i="1"/>
  <c r="H657" i="1" s="1"/>
  <c r="C657" i="1"/>
  <c r="G656" i="1"/>
  <c r="D656" i="1"/>
  <c r="H656" i="1" s="1"/>
  <c r="C656" i="1"/>
  <c r="D655" i="1"/>
  <c r="C655" i="1"/>
  <c r="D654" i="1"/>
  <c r="C654" i="1"/>
  <c r="D653" i="1"/>
  <c r="H653" i="1" s="1"/>
  <c r="C653" i="1"/>
  <c r="G652" i="1"/>
  <c r="D652" i="1"/>
  <c r="H652" i="1" s="1"/>
  <c r="C652" i="1"/>
  <c r="D651" i="1"/>
  <c r="H651" i="1" s="1"/>
  <c r="C651" i="1"/>
  <c r="D650" i="1"/>
  <c r="C650" i="1"/>
  <c r="D649" i="1"/>
  <c r="H649" i="1" s="1"/>
  <c r="C649" i="1"/>
  <c r="G648" i="1"/>
  <c r="D648" i="1"/>
  <c r="H648" i="1" s="1"/>
  <c r="C648" i="1"/>
  <c r="D647" i="1"/>
  <c r="C647" i="1"/>
  <c r="D646" i="1"/>
  <c r="C646" i="1"/>
  <c r="D645" i="1"/>
  <c r="H645" i="1" s="1"/>
  <c r="C645" i="1"/>
  <c r="D644" i="1"/>
  <c r="H644" i="1" s="1"/>
  <c r="C644" i="1"/>
  <c r="D643" i="1"/>
  <c r="H643" i="1" s="1"/>
  <c r="C643" i="1"/>
  <c r="D642" i="1"/>
  <c r="C642" i="1"/>
  <c r="D641" i="1"/>
  <c r="H641" i="1" s="1"/>
  <c r="C641" i="1"/>
  <c r="C638" i="1"/>
  <c r="C637" i="1"/>
  <c r="D632" i="1"/>
  <c r="C632" i="1"/>
  <c r="D631" i="1"/>
  <c r="H631" i="1" s="1"/>
  <c r="C631" i="1"/>
  <c r="G628" i="1"/>
  <c r="D628" i="1"/>
  <c r="H628" i="1" s="1"/>
  <c r="C628" i="1"/>
  <c r="G627" i="1"/>
  <c r="D627" i="1"/>
  <c r="H627" i="1" s="1"/>
  <c r="C627" i="1"/>
  <c r="D626" i="1"/>
  <c r="C626" i="1"/>
  <c r="D625" i="1"/>
  <c r="H625" i="1" s="1"/>
  <c r="C625" i="1"/>
  <c r="G624" i="1"/>
  <c r="D624" i="1"/>
  <c r="H624" i="1" s="1"/>
  <c r="C624" i="1"/>
  <c r="G623" i="1"/>
  <c r="D623" i="1"/>
  <c r="H623" i="1" s="1"/>
  <c r="C623" i="1"/>
  <c r="D622" i="1"/>
  <c r="C622" i="1"/>
  <c r="D621" i="1"/>
  <c r="H621" i="1" s="1"/>
  <c r="C621" i="1"/>
  <c r="G620" i="1"/>
  <c r="D620" i="1"/>
  <c r="H620" i="1" s="1"/>
  <c r="C620" i="1"/>
  <c r="D619" i="1"/>
  <c r="D618" i="1"/>
  <c r="H618" i="1" s="1"/>
  <c r="C618" i="1"/>
  <c r="G617" i="1"/>
  <c r="D617" i="1"/>
  <c r="H617" i="1" s="1"/>
  <c r="C617" i="1"/>
  <c r="D616" i="1"/>
  <c r="C616" i="1"/>
  <c r="D615" i="1"/>
  <c r="C615" i="1"/>
  <c r="D614" i="1"/>
  <c r="H614" i="1" s="1"/>
  <c r="C614" i="1"/>
  <c r="G613" i="1"/>
  <c r="D613" i="1"/>
  <c r="H613" i="1" s="1"/>
  <c r="C613" i="1"/>
  <c r="D612" i="1"/>
  <c r="H612" i="1" s="1"/>
  <c r="C612" i="1"/>
  <c r="D611" i="1"/>
  <c r="C611" i="1"/>
  <c r="D610" i="1"/>
  <c r="H610" i="1" s="1"/>
  <c r="C610" i="1"/>
  <c r="G609" i="1"/>
  <c r="D609" i="1"/>
  <c r="H609" i="1" s="1"/>
  <c r="C609" i="1"/>
  <c r="D608" i="1"/>
  <c r="C608" i="1"/>
  <c r="D607" i="1"/>
  <c r="C607" i="1"/>
  <c r="D606" i="1"/>
  <c r="H606" i="1" s="1"/>
  <c r="C606" i="1"/>
  <c r="G605" i="1"/>
  <c r="D605" i="1"/>
  <c r="H605" i="1" s="1"/>
  <c r="C605" i="1"/>
  <c r="D604" i="1"/>
  <c r="H604" i="1" s="1"/>
  <c r="C604" i="1"/>
  <c r="D603" i="1"/>
  <c r="C603" i="1"/>
  <c r="D602" i="1"/>
  <c r="H602" i="1" s="1"/>
  <c r="C602" i="1"/>
  <c r="G601" i="1"/>
  <c r="D601" i="1"/>
  <c r="H601" i="1" s="1"/>
  <c r="C601" i="1"/>
  <c r="D600" i="1"/>
  <c r="C600" i="1"/>
  <c r="D599" i="1"/>
  <c r="C599" i="1"/>
  <c r="D598" i="1"/>
  <c r="H598" i="1" s="1"/>
  <c r="C598" i="1"/>
  <c r="G597" i="1"/>
  <c r="D597" i="1"/>
  <c r="H597" i="1" s="1"/>
  <c r="C597" i="1"/>
  <c r="D596" i="1"/>
  <c r="H596" i="1" s="1"/>
  <c r="C596" i="1"/>
  <c r="D595" i="1"/>
  <c r="C595" i="1"/>
  <c r="D594" i="1"/>
  <c r="H594" i="1" s="1"/>
  <c r="C594" i="1"/>
  <c r="C593" i="1"/>
  <c r="D592" i="1"/>
  <c r="C592" i="1"/>
  <c r="D591" i="1"/>
  <c r="C591" i="1"/>
  <c r="D590" i="1"/>
  <c r="H590" i="1" s="1"/>
  <c r="C590" i="1"/>
  <c r="G589" i="1"/>
  <c r="D589" i="1"/>
  <c r="H589" i="1" s="1"/>
  <c r="C589" i="1"/>
  <c r="D588" i="1"/>
  <c r="H588" i="1" s="1"/>
  <c r="C588" i="1"/>
  <c r="G586" i="1"/>
  <c r="D586" i="1"/>
  <c r="H586" i="1" s="1"/>
  <c r="C586" i="1"/>
  <c r="G585" i="1"/>
  <c r="D585" i="1"/>
  <c r="H585" i="1" s="1"/>
  <c r="C585" i="1"/>
  <c r="D584" i="1"/>
  <c r="C584" i="1"/>
  <c r="D583" i="1"/>
  <c r="H583" i="1" s="1"/>
  <c r="C583" i="1"/>
  <c r="G582" i="1"/>
  <c r="D582" i="1"/>
  <c r="H582" i="1" s="1"/>
  <c r="C582" i="1"/>
  <c r="G581" i="1"/>
  <c r="D581" i="1"/>
  <c r="H581" i="1" s="1"/>
  <c r="C581" i="1"/>
  <c r="D580" i="1"/>
  <c r="C580" i="1"/>
  <c r="D579" i="1"/>
  <c r="H579" i="1" s="1"/>
  <c r="C579" i="1"/>
  <c r="G578" i="1"/>
  <c r="D578" i="1"/>
  <c r="H578" i="1" s="1"/>
  <c r="C578" i="1"/>
  <c r="G577" i="1"/>
  <c r="D577" i="1"/>
  <c r="H577" i="1" s="1"/>
  <c r="C577" i="1"/>
  <c r="D576" i="1"/>
  <c r="C576" i="1"/>
  <c r="D575" i="1"/>
  <c r="H575" i="1" s="1"/>
  <c r="C575" i="1"/>
  <c r="D574" i="1"/>
  <c r="D573" i="1"/>
  <c r="C573" i="1"/>
  <c r="D572" i="1"/>
  <c r="H572" i="1" s="1"/>
  <c r="C572" i="1"/>
  <c r="G571" i="1"/>
  <c r="D571" i="1"/>
  <c r="H571" i="1" s="1"/>
  <c r="C571" i="1"/>
  <c r="G570" i="1"/>
  <c r="D570" i="1"/>
  <c r="H570" i="1" s="1"/>
  <c r="C570" i="1"/>
  <c r="D569" i="1"/>
  <c r="C569" i="1"/>
  <c r="D568" i="1"/>
  <c r="H568" i="1" s="1"/>
  <c r="C568" i="1"/>
  <c r="G567" i="1"/>
  <c r="D567" i="1"/>
  <c r="H567" i="1" s="1"/>
  <c r="C567" i="1"/>
  <c r="G566" i="1"/>
  <c r="D566" i="1"/>
  <c r="H566" i="1" s="1"/>
  <c r="C566" i="1"/>
  <c r="D565" i="1"/>
  <c r="C565" i="1"/>
  <c r="D564" i="1"/>
  <c r="H564" i="1" s="1"/>
  <c r="C564" i="1"/>
  <c r="G563" i="1"/>
  <c r="D563" i="1"/>
  <c r="H563" i="1" s="1"/>
  <c r="C563" i="1"/>
  <c r="G562" i="1"/>
  <c r="D562" i="1"/>
  <c r="H562" i="1" s="1"/>
  <c r="C562" i="1"/>
  <c r="D561" i="1"/>
  <c r="C561" i="1"/>
  <c r="D560" i="1"/>
  <c r="H560" i="1" s="1"/>
  <c r="C560" i="1"/>
  <c r="G559" i="1"/>
  <c r="D559" i="1"/>
  <c r="H559" i="1" s="1"/>
  <c r="C559" i="1"/>
  <c r="G558" i="1"/>
  <c r="D558" i="1"/>
  <c r="H558" i="1" s="1"/>
  <c r="C558" i="1"/>
  <c r="D557" i="1"/>
  <c r="C557" i="1"/>
  <c r="D556" i="1"/>
  <c r="H556" i="1" s="1"/>
  <c r="C556" i="1"/>
  <c r="G555" i="1"/>
  <c r="D555" i="1"/>
  <c r="H555" i="1" s="1"/>
  <c r="C555" i="1"/>
  <c r="G554" i="1"/>
  <c r="D554" i="1"/>
  <c r="H554" i="1" s="1"/>
  <c r="C554" i="1"/>
  <c r="D553" i="1"/>
  <c r="C553" i="1"/>
  <c r="D552" i="1"/>
  <c r="H552" i="1" s="1"/>
  <c r="C552" i="1"/>
  <c r="G551" i="1"/>
  <c r="D551" i="1"/>
  <c r="H551" i="1" s="1"/>
  <c r="C551" i="1"/>
  <c r="G550" i="1"/>
  <c r="D550" i="1"/>
  <c r="H550" i="1" s="1"/>
  <c r="C550" i="1"/>
  <c r="D549" i="1"/>
  <c r="G548" i="1"/>
  <c r="D548" i="1"/>
  <c r="H548" i="1" s="1"/>
  <c r="C548" i="1"/>
  <c r="D547" i="1"/>
  <c r="H547" i="1" s="1"/>
  <c r="C547" i="1"/>
  <c r="D546" i="1"/>
  <c r="C546" i="1"/>
  <c r="D545" i="1"/>
  <c r="H545" i="1" s="1"/>
  <c r="C545" i="1"/>
  <c r="G544" i="1"/>
  <c r="D544" i="1"/>
  <c r="H544" i="1" s="1"/>
  <c r="C544" i="1"/>
  <c r="D543" i="1"/>
  <c r="C543" i="1"/>
  <c r="D542" i="1"/>
  <c r="C542" i="1"/>
  <c r="D541" i="1"/>
  <c r="H541" i="1" s="1"/>
  <c r="C541" i="1"/>
  <c r="G540" i="1"/>
  <c r="D540" i="1"/>
  <c r="H540" i="1" s="1"/>
  <c r="C540" i="1"/>
  <c r="D539" i="1"/>
  <c r="H539" i="1" s="1"/>
  <c r="C539" i="1"/>
  <c r="D538" i="1"/>
  <c r="C538" i="1"/>
  <c r="D537" i="1"/>
  <c r="H537" i="1" s="1"/>
  <c r="C537" i="1"/>
  <c r="G536" i="1"/>
  <c r="D536" i="1"/>
  <c r="H536" i="1" s="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G465" i="1"/>
  <c r="D465" i="1"/>
  <c r="H465" i="1" s="1"/>
  <c r="C465" i="1"/>
  <c r="D464" i="1"/>
  <c r="C464" i="1"/>
  <c r="D463" i="1"/>
  <c r="D462" i="1"/>
  <c r="C462" i="1"/>
  <c r="D461" i="1"/>
  <c r="C461" i="1"/>
  <c r="D460" i="1"/>
  <c r="C460" i="1"/>
  <c r="D459" i="1"/>
  <c r="C459" i="1"/>
  <c r="D458" i="1"/>
  <c r="C458" i="1"/>
  <c r="D457" i="1"/>
  <c r="C457" i="1"/>
  <c r="D456" i="1"/>
  <c r="C456" i="1"/>
  <c r="D455" i="1"/>
  <c r="C455" i="1"/>
  <c r="D454" i="1"/>
  <c r="C454"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D421" i="1"/>
  <c r="H420" i="1"/>
  <c r="G420" i="1"/>
  <c r="D420" i="1"/>
  <c r="C420" i="1"/>
  <c r="H419" i="1"/>
  <c r="G419" i="1"/>
  <c r="D419" i="1"/>
  <c r="C419" i="1"/>
  <c r="H418" i="1"/>
  <c r="G418" i="1"/>
  <c r="D418" i="1"/>
  <c r="C418" i="1"/>
  <c r="H417" i="1"/>
  <c r="G417" i="1"/>
  <c r="D417" i="1"/>
  <c r="C417" i="1"/>
  <c r="H416" i="1"/>
  <c r="G416" i="1"/>
  <c r="D416" i="1"/>
  <c r="C416" i="1"/>
  <c r="D415" i="1"/>
  <c r="D413" i="1"/>
  <c r="C413" i="1"/>
  <c r="C412" i="1"/>
  <c r="C411" i="1"/>
  <c r="D406" i="1"/>
  <c r="C406" i="1"/>
  <c r="D405" i="1"/>
  <c r="C405" i="1"/>
  <c r="D404" i="1"/>
  <c r="C404" i="1"/>
  <c r="H401" i="1"/>
  <c r="G401" i="1"/>
  <c r="D401" i="1"/>
  <c r="C401" i="1"/>
  <c r="H400" i="1"/>
  <c r="G400" i="1"/>
  <c r="D400" i="1"/>
  <c r="C400" i="1"/>
  <c r="H399" i="1"/>
  <c r="G399" i="1"/>
  <c r="D399" i="1"/>
  <c r="C399" i="1"/>
  <c r="D398" i="1"/>
  <c r="H398" i="1" s="1"/>
  <c r="C398" i="1"/>
  <c r="H397" i="1"/>
  <c r="G397" i="1"/>
  <c r="C397" i="1"/>
  <c r="H396" i="1"/>
  <c r="G396" i="1"/>
  <c r="D396" i="1"/>
  <c r="C396" i="1"/>
  <c r="D395" i="1"/>
  <c r="D394" i="1"/>
  <c r="H394" i="1" s="1"/>
  <c r="C394" i="1"/>
  <c r="G393" i="1"/>
  <c r="D393" i="1"/>
  <c r="H393" i="1" s="1"/>
  <c r="C393" i="1"/>
  <c r="D392" i="1"/>
  <c r="C392" i="1"/>
  <c r="G391" i="1"/>
  <c r="D391" i="1"/>
  <c r="H391" i="1" s="1"/>
  <c r="C391" i="1"/>
  <c r="D390" i="1"/>
  <c r="H390" i="1" s="1"/>
  <c r="C390" i="1"/>
  <c r="G389" i="1"/>
  <c r="D389" i="1"/>
  <c r="H389" i="1" s="1"/>
  <c r="C389" i="1"/>
  <c r="D388" i="1"/>
  <c r="C388" i="1"/>
  <c r="G387" i="1"/>
  <c r="D387" i="1"/>
  <c r="H387" i="1" s="1"/>
  <c r="C387" i="1"/>
  <c r="D386" i="1"/>
  <c r="H386" i="1" s="1"/>
  <c r="C386" i="1"/>
  <c r="G385" i="1"/>
  <c r="D385" i="1"/>
  <c r="H385" i="1" s="1"/>
  <c r="C385" i="1"/>
  <c r="D384" i="1"/>
  <c r="C384" i="1"/>
  <c r="G383" i="1"/>
  <c r="D383" i="1"/>
  <c r="H383" i="1" s="1"/>
  <c r="C383" i="1"/>
  <c r="D382" i="1"/>
  <c r="H382" i="1" s="1"/>
  <c r="C382" i="1"/>
  <c r="G381" i="1"/>
  <c r="D381" i="1"/>
  <c r="H381" i="1" s="1"/>
  <c r="C381" i="1"/>
  <c r="D380" i="1"/>
  <c r="C380" i="1"/>
  <c r="G379" i="1"/>
  <c r="D379" i="1"/>
  <c r="H379" i="1" s="1"/>
  <c r="C379" i="1"/>
  <c r="D378" i="1"/>
  <c r="H378" i="1" s="1"/>
  <c r="C378" i="1"/>
  <c r="G377" i="1"/>
  <c r="D377" i="1"/>
  <c r="H377" i="1" s="1"/>
  <c r="C377" i="1"/>
  <c r="D376" i="1"/>
  <c r="C376" i="1"/>
  <c r="G375" i="1"/>
  <c r="D375" i="1"/>
  <c r="H375" i="1" s="1"/>
  <c r="C375" i="1"/>
  <c r="D374" i="1"/>
  <c r="H374" i="1" s="1"/>
  <c r="C374" i="1"/>
  <c r="H373" i="1"/>
  <c r="D373" i="1"/>
  <c r="G373" i="1" s="1"/>
  <c r="C373" i="1"/>
  <c r="H372" i="1"/>
  <c r="D372" i="1"/>
  <c r="G372" i="1" s="1"/>
  <c r="C372" i="1"/>
  <c r="D371" i="1"/>
  <c r="G371" i="1" s="1"/>
  <c r="C371" i="1"/>
  <c r="H370" i="1"/>
  <c r="D370" i="1"/>
  <c r="G370" i="1" s="1"/>
  <c r="C370" i="1"/>
  <c r="H369" i="1"/>
  <c r="D369" i="1"/>
  <c r="G369" i="1" s="1"/>
  <c r="C369" i="1"/>
  <c r="D368" i="1"/>
  <c r="G368" i="1" s="1"/>
  <c r="C368" i="1"/>
  <c r="H367" i="1"/>
  <c r="D367" i="1"/>
  <c r="G367" i="1" s="1"/>
  <c r="C367" i="1"/>
  <c r="H366" i="1"/>
  <c r="D366" i="1"/>
  <c r="G366" i="1" s="1"/>
  <c r="C366" i="1"/>
  <c r="D365" i="1"/>
  <c r="G365" i="1" s="1"/>
  <c r="C365" i="1"/>
  <c r="C364" i="1"/>
  <c r="H363" i="1"/>
  <c r="D363" i="1"/>
  <c r="G363" i="1" s="1"/>
  <c r="C363" i="1"/>
  <c r="H362" i="1"/>
  <c r="D362" i="1"/>
  <c r="G362" i="1" s="1"/>
  <c r="C362" i="1"/>
  <c r="H361" i="1"/>
  <c r="D361" i="1"/>
  <c r="G361" i="1" s="1"/>
  <c r="C361" i="1"/>
  <c r="H360" i="1"/>
  <c r="D360" i="1"/>
  <c r="G360" i="1" s="1"/>
  <c r="C360" i="1"/>
  <c r="H359" i="1"/>
  <c r="D359" i="1"/>
  <c r="G359" i="1" s="1"/>
  <c r="C359" i="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D346" i="1"/>
  <c r="D344" i="1"/>
  <c r="G344" i="1" s="1"/>
  <c r="C344" i="1"/>
  <c r="H343" i="1"/>
  <c r="C343" i="1"/>
  <c r="D342" i="1"/>
  <c r="C342" i="1"/>
  <c r="H341" i="1"/>
  <c r="D341" i="1"/>
  <c r="G341" i="1" s="1"/>
  <c r="C341" i="1"/>
  <c r="D340" i="1"/>
  <c r="G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D292" i="1"/>
  <c r="C292" i="1"/>
  <c r="H291" i="1"/>
  <c r="D291" i="1"/>
  <c r="G291" i="1" s="1"/>
  <c r="C291" i="1"/>
  <c r="D290" i="1"/>
  <c r="C290" i="1"/>
  <c r="D289" i="1"/>
  <c r="G289" i="1" s="1"/>
  <c r="C289" i="1"/>
  <c r="D288" i="1"/>
  <c r="C288" i="1"/>
  <c r="D284" i="1"/>
  <c r="C284" i="1"/>
  <c r="G283" i="1"/>
  <c r="D283" i="1"/>
  <c r="H283" i="1" s="1"/>
  <c r="C283" i="1"/>
  <c r="D282" i="1"/>
  <c r="C282" i="1"/>
  <c r="G281" i="1"/>
  <c r="D281" i="1"/>
  <c r="H281" i="1" s="1"/>
  <c r="C281" i="1"/>
  <c r="D280" i="1"/>
  <c r="C280" i="1"/>
  <c r="G279" i="1"/>
  <c r="D279" i="1"/>
  <c r="H279" i="1" s="1"/>
  <c r="C279" i="1"/>
  <c r="D278" i="1"/>
  <c r="C278" i="1"/>
  <c r="G277" i="1"/>
  <c r="D277" i="1"/>
  <c r="H277" i="1" s="1"/>
  <c r="C277" i="1"/>
  <c r="D276" i="1"/>
  <c r="C276" i="1"/>
  <c r="G275" i="1"/>
  <c r="D275" i="1"/>
  <c r="H275" i="1" s="1"/>
  <c r="C275" i="1"/>
  <c r="D274" i="1"/>
  <c r="C274" i="1"/>
  <c r="G273" i="1"/>
  <c r="D273" i="1"/>
  <c r="H273" i="1" s="1"/>
  <c r="C273" i="1"/>
  <c r="D272" i="1"/>
  <c r="C272" i="1"/>
  <c r="G271" i="1"/>
  <c r="D271" i="1"/>
  <c r="H271" i="1" s="1"/>
  <c r="C271" i="1"/>
  <c r="D270" i="1"/>
  <c r="C270" i="1"/>
  <c r="G269" i="1"/>
  <c r="D269" i="1"/>
  <c r="H269" i="1" s="1"/>
  <c r="C269" i="1"/>
  <c r="D268" i="1"/>
  <c r="C268" i="1"/>
  <c r="G267" i="1"/>
  <c r="D267" i="1"/>
  <c r="H267" i="1" s="1"/>
  <c r="C267" i="1"/>
  <c r="D266" i="1"/>
  <c r="C266" i="1"/>
  <c r="G265" i="1"/>
  <c r="D265" i="1"/>
  <c r="H265" i="1" s="1"/>
  <c r="C265" i="1"/>
  <c r="D264" i="1"/>
  <c r="C264" i="1"/>
  <c r="G263" i="1"/>
  <c r="D263" i="1"/>
  <c r="H263" i="1" s="1"/>
  <c r="C263" i="1"/>
  <c r="D262" i="1"/>
  <c r="C262" i="1"/>
  <c r="G261" i="1"/>
  <c r="D261" i="1"/>
  <c r="H261" i="1" s="1"/>
  <c r="C261" i="1"/>
  <c r="D260" i="1"/>
  <c r="C260" i="1"/>
  <c r="D259" i="1"/>
  <c r="H258" i="1"/>
  <c r="D258" i="1"/>
  <c r="G258" i="1" s="1"/>
  <c r="C258" i="1"/>
  <c r="D257" i="1"/>
  <c r="C257" i="1"/>
  <c r="H256" i="1"/>
  <c r="D256" i="1"/>
  <c r="G256" i="1" s="1"/>
  <c r="C256" i="1"/>
  <c r="D255" i="1"/>
  <c r="C255" i="1"/>
  <c r="H254" i="1"/>
  <c r="D254" i="1"/>
  <c r="G254" i="1" s="1"/>
  <c r="C254" i="1"/>
  <c r="D253" i="1"/>
  <c r="C253" i="1"/>
  <c r="H252" i="1"/>
  <c r="D252" i="1"/>
  <c r="G252" i="1" s="1"/>
  <c r="C252" i="1"/>
  <c r="D251" i="1"/>
  <c r="C251" i="1"/>
  <c r="H250" i="1"/>
  <c r="D250" i="1"/>
  <c r="G250" i="1" s="1"/>
  <c r="C250" i="1"/>
  <c r="D249" i="1"/>
  <c r="C249" i="1"/>
  <c r="D248" i="1"/>
  <c r="D247" i="1"/>
  <c r="G247" i="1" s="1"/>
  <c r="C247" i="1"/>
  <c r="H246" i="1"/>
  <c r="D246" i="1"/>
  <c r="G246" i="1" s="1"/>
  <c r="C246" i="1"/>
  <c r="D245" i="1"/>
  <c r="G245" i="1" s="1"/>
  <c r="C245" i="1"/>
  <c r="D244" i="1"/>
  <c r="G244" i="1" s="1"/>
  <c r="C244" i="1"/>
  <c r="D243" i="1"/>
  <c r="G243" i="1" s="1"/>
  <c r="C243" i="1"/>
  <c r="H242" i="1"/>
  <c r="D242" i="1"/>
  <c r="G242" i="1" s="1"/>
  <c r="C242" i="1"/>
  <c r="D241" i="1"/>
  <c r="G241" i="1" s="1"/>
  <c r="C241" i="1"/>
  <c r="D240" i="1"/>
  <c r="G240" i="1" s="1"/>
  <c r="C240" i="1"/>
  <c r="D239" i="1"/>
  <c r="G239" i="1" s="1"/>
  <c r="C239" i="1"/>
  <c r="H238" i="1"/>
  <c r="D238" i="1"/>
  <c r="G238" i="1" s="1"/>
  <c r="C238" i="1"/>
  <c r="D237" i="1"/>
  <c r="G237" i="1" s="1"/>
  <c r="C237" i="1"/>
  <c r="D236" i="1"/>
  <c r="G236" i="1" s="1"/>
  <c r="C236" i="1"/>
  <c r="D235" i="1"/>
  <c r="G235" i="1" s="1"/>
  <c r="C235" i="1"/>
  <c r="H234" i="1"/>
  <c r="D234" i="1"/>
  <c r="G234" i="1" s="1"/>
  <c r="C234" i="1"/>
  <c r="D233" i="1"/>
  <c r="G233" i="1" s="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G219" i="1" s="1"/>
  <c r="C219" i="1"/>
  <c r="D218" i="1"/>
  <c r="G218" i="1" s="1"/>
  <c r="C218" i="1"/>
  <c r="H217" i="1"/>
  <c r="D217" i="1"/>
  <c r="G217" i="1" s="1"/>
  <c r="C217" i="1"/>
  <c r="D216" i="1"/>
  <c r="G216" i="1" s="1"/>
  <c r="C216" i="1"/>
  <c r="D215" i="1"/>
  <c r="G215" i="1" s="1"/>
  <c r="C215" i="1"/>
  <c r="D214" i="1"/>
  <c r="G214" i="1" s="1"/>
  <c r="C214" i="1"/>
  <c r="H213" i="1"/>
  <c r="D213" i="1"/>
  <c r="G213" i="1" s="1"/>
  <c r="C213" i="1"/>
  <c r="D212" i="1"/>
  <c r="G212" i="1" s="1"/>
  <c r="C212" i="1"/>
  <c r="D211" i="1"/>
  <c r="G211" i="1" s="1"/>
  <c r="C211" i="1"/>
  <c r="D210" i="1"/>
  <c r="G210" i="1" s="1"/>
  <c r="C210" i="1"/>
  <c r="H209" i="1"/>
  <c r="D209" i="1"/>
  <c r="G209" i="1" s="1"/>
  <c r="C209" i="1"/>
  <c r="D208" i="1"/>
  <c r="G208" i="1" s="1"/>
  <c r="C208" i="1"/>
  <c r="D207" i="1"/>
  <c r="G207" i="1" s="1"/>
  <c r="C207" i="1"/>
  <c r="D206" i="1"/>
  <c r="G206" i="1" s="1"/>
  <c r="C206" i="1"/>
  <c r="H205" i="1"/>
  <c r="D205" i="1"/>
  <c r="G205" i="1" s="1"/>
  <c r="C205" i="1"/>
  <c r="D204" i="1"/>
  <c r="G204" i="1" s="1"/>
  <c r="C204" i="1"/>
  <c r="D203" i="1"/>
  <c r="G203" i="1" s="1"/>
  <c r="C203" i="1"/>
  <c r="D202" i="1"/>
  <c r="G202" i="1" s="1"/>
  <c r="C202" i="1"/>
  <c r="H201" i="1"/>
  <c r="D201" i="1"/>
  <c r="G201" i="1" s="1"/>
  <c r="C201" i="1"/>
  <c r="D200" i="1"/>
  <c r="G200" i="1" s="1"/>
  <c r="C200" i="1"/>
  <c r="D199" i="1"/>
  <c r="G199" i="1" s="1"/>
  <c r="C199" i="1"/>
  <c r="C198" i="1"/>
  <c r="H197" i="1"/>
  <c r="D197" i="1"/>
  <c r="G197" i="1" s="1"/>
  <c r="C197" i="1"/>
  <c r="D196" i="1"/>
  <c r="G196" i="1" s="1"/>
  <c r="C196" i="1"/>
  <c r="D195" i="1"/>
  <c r="G195" i="1" s="1"/>
  <c r="C195" i="1"/>
  <c r="D194" i="1"/>
  <c r="G194" i="1" s="1"/>
  <c r="C194" i="1"/>
  <c r="H193" i="1"/>
  <c r="D193" i="1"/>
  <c r="G193" i="1" s="1"/>
  <c r="C193" i="1"/>
  <c r="D191" i="1"/>
  <c r="G191" i="1" s="1"/>
  <c r="C191" i="1"/>
  <c r="H190" i="1"/>
  <c r="D190" i="1"/>
  <c r="G190" i="1" s="1"/>
  <c r="C190" i="1"/>
  <c r="D189" i="1"/>
  <c r="G189" i="1" s="1"/>
  <c r="C189" i="1"/>
  <c r="D188" i="1"/>
  <c r="G188" i="1" s="1"/>
  <c r="C188" i="1"/>
  <c r="D187" i="1"/>
  <c r="G187" i="1" s="1"/>
  <c r="C187" i="1"/>
  <c r="D186" i="1"/>
  <c r="G186" i="1" s="1"/>
  <c r="C186" i="1"/>
  <c r="D185" i="1"/>
  <c r="G185" i="1" s="1"/>
  <c r="C185" i="1"/>
  <c r="D184" i="1"/>
  <c r="G184" i="1" s="1"/>
  <c r="C184" i="1"/>
  <c r="D183" i="1"/>
  <c r="G183" i="1" s="1"/>
  <c r="C183" i="1"/>
  <c r="D182" i="1"/>
  <c r="G182" i="1" s="1"/>
  <c r="C182" i="1"/>
  <c r="D181" i="1"/>
  <c r="G181" i="1" s="1"/>
  <c r="C181" i="1"/>
  <c r="D180" i="1"/>
  <c r="G180" i="1" s="1"/>
  <c r="C180" i="1"/>
  <c r="D179" i="1"/>
  <c r="G179" i="1" s="1"/>
  <c r="C179" i="1"/>
  <c r="H178" i="1"/>
  <c r="D178" i="1"/>
  <c r="G178" i="1" s="1"/>
  <c r="C178" i="1"/>
  <c r="D177" i="1"/>
  <c r="G177" i="1" s="1"/>
  <c r="C177" i="1"/>
  <c r="D176" i="1"/>
  <c r="G176" i="1" s="1"/>
  <c r="C176" i="1"/>
  <c r="D175" i="1"/>
  <c r="G175" i="1" s="1"/>
  <c r="C175" i="1"/>
  <c r="D174" i="1"/>
  <c r="G174" i="1" s="1"/>
  <c r="C174" i="1"/>
  <c r="C173" i="1"/>
  <c r="D172" i="1"/>
  <c r="G172" i="1" s="1"/>
  <c r="C172" i="1"/>
  <c r="H171" i="1"/>
  <c r="D171" i="1"/>
  <c r="G171" i="1" s="1"/>
  <c r="C171" i="1"/>
  <c r="D170" i="1"/>
  <c r="G170" i="1" s="1"/>
  <c r="C170" i="1"/>
  <c r="D169" i="1"/>
  <c r="G169" i="1" s="1"/>
  <c r="C169" i="1"/>
  <c r="D168" i="1"/>
  <c r="G168" i="1" s="1"/>
  <c r="C168" i="1"/>
  <c r="D167" i="1"/>
  <c r="G167" i="1" s="1"/>
  <c r="C167" i="1"/>
  <c r="D166" i="1"/>
  <c r="G166" i="1" s="1"/>
  <c r="C166" i="1"/>
  <c r="C165" i="1"/>
  <c r="H164" i="1"/>
  <c r="D164" i="1"/>
  <c r="G164" i="1" s="1"/>
  <c r="C164" i="1"/>
  <c r="D163" i="1"/>
  <c r="G163" i="1" s="1"/>
  <c r="C163" i="1"/>
  <c r="H162" i="1"/>
  <c r="D162" i="1"/>
  <c r="G162" i="1" s="1"/>
  <c r="C162" i="1"/>
  <c r="D161" i="1"/>
  <c r="G161" i="1" s="1"/>
  <c r="C161" i="1"/>
  <c r="C160" i="1"/>
  <c r="H158" i="1"/>
  <c r="G158" i="1"/>
  <c r="D158" i="1"/>
  <c r="C158" i="1"/>
  <c r="D157" i="1"/>
  <c r="H157" i="1" s="1"/>
  <c r="C157" i="1"/>
  <c r="H156" i="1"/>
  <c r="G156" i="1"/>
  <c r="D156" i="1"/>
  <c r="C156" i="1"/>
  <c r="D155" i="1"/>
  <c r="H155" i="1" s="1"/>
  <c r="C155" i="1"/>
  <c r="D154" i="1"/>
  <c r="H154" i="1" s="1"/>
  <c r="C154" i="1"/>
  <c r="D153" i="1"/>
  <c r="H153" i="1" s="1"/>
  <c r="C153" i="1"/>
  <c r="D152" i="1"/>
  <c r="G152" i="1" s="1"/>
  <c r="C152" i="1"/>
  <c r="H151" i="1"/>
  <c r="G151" i="1"/>
  <c r="D151" i="1"/>
  <c r="C151" i="1"/>
  <c r="D150" i="1"/>
  <c r="G150" i="1" s="1"/>
  <c r="C150"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C130"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2" i="1"/>
  <c r="D112" i="1"/>
  <c r="G112" i="1" s="1"/>
  <c r="C112" i="1"/>
  <c r="H111" i="1"/>
  <c r="D111" i="1"/>
  <c r="G111" i="1" s="1"/>
  <c r="C111" i="1"/>
  <c r="H110"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C79" i="1"/>
  <c r="D77" i="1"/>
  <c r="H77" i="1" s="1"/>
  <c r="C77" i="1"/>
  <c r="D76" i="1"/>
  <c r="H76" i="1" s="1"/>
  <c r="C76" i="1"/>
  <c r="D75" i="1"/>
  <c r="H75" i="1" s="1"/>
  <c r="C75" i="1"/>
  <c r="D74" i="1"/>
  <c r="H74" i="1" s="1"/>
  <c r="C74" i="1"/>
  <c r="D73" i="1"/>
  <c r="H73" i="1" s="1"/>
  <c r="C73" i="1"/>
  <c r="D72" i="1"/>
  <c r="G72" i="1" s="1"/>
  <c r="C72" i="1"/>
  <c r="D71" i="1"/>
  <c r="H71" i="1" s="1"/>
  <c r="C71" i="1"/>
  <c r="D70" i="1"/>
  <c r="H70" i="1" s="1"/>
  <c r="C70" i="1"/>
  <c r="D69" i="1"/>
  <c r="G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G59" i="1" s="1"/>
  <c r="C59" i="1"/>
  <c r="D58" i="1"/>
  <c r="H58" i="1" s="1"/>
  <c r="C58" i="1"/>
  <c r="D57" i="1"/>
  <c r="H57" i="1" s="1"/>
  <c r="C57" i="1"/>
  <c r="D56" i="1"/>
  <c r="G56" i="1" s="1"/>
  <c r="C56" i="1"/>
  <c r="D55" i="1"/>
  <c r="H55" i="1" s="1"/>
  <c r="C55" i="1"/>
  <c r="D54" i="1"/>
  <c r="H54" i="1" s="1"/>
  <c r="C54" i="1"/>
  <c r="D53" i="1"/>
  <c r="H53" i="1" s="1"/>
  <c r="C53" i="1"/>
  <c r="D52" i="1"/>
  <c r="H52" i="1" s="1"/>
  <c r="C52" i="1"/>
  <c r="D51" i="1"/>
  <c r="H51" i="1" s="1"/>
  <c r="C51" i="1"/>
  <c r="D50" i="1"/>
  <c r="G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E275" i="9" l="1"/>
  <c r="B275" i="9" s="1"/>
  <c r="G1056" i="1"/>
  <c r="G1064" i="1"/>
  <c r="F78" i="5"/>
  <c r="C1223" i="1"/>
  <c r="G1578" i="1"/>
  <c r="G1511" i="1"/>
  <c r="G1515" i="1"/>
  <c r="D24" i="8"/>
  <c r="C1499" i="1" s="1"/>
  <c r="G1509" i="1"/>
  <c r="G1503" i="1"/>
  <c r="H1499" i="1"/>
  <c r="G1499" i="1"/>
  <c r="G1502" i="1"/>
  <c r="H1493" i="1"/>
  <c r="G1493" i="1"/>
  <c r="C1483" i="1"/>
  <c r="G1483" i="1" s="1"/>
  <c r="H1486" i="1"/>
  <c r="G1485" i="1"/>
  <c r="E285" i="9"/>
  <c r="B285" i="9" s="1"/>
  <c r="E308" i="9"/>
  <c r="B308" i="9" s="1"/>
  <c r="E293" i="9"/>
  <c r="B293" i="9" s="1"/>
  <c r="G996" i="1"/>
  <c r="E283" i="9"/>
  <c r="B283" i="9" s="1"/>
  <c r="F250" i="5"/>
  <c r="E245" i="5"/>
  <c r="D1222" i="1" s="1"/>
  <c r="D1216" i="1"/>
  <c r="H1216" i="1" s="1"/>
  <c r="E238" i="5"/>
  <c r="D1215" i="1" s="1"/>
  <c r="E292" i="9"/>
  <c r="B292" i="9" s="1"/>
  <c r="H1157" i="1"/>
  <c r="D1154" i="1"/>
  <c r="D1148" i="1"/>
  <c r="G1148" i="1" s="1"/>
  <c r="H1137" i="1"/>
  <c r="E290" i="9"/>
  <c r="B290" i="9" s="1"/>
  <c r="F134" i="5"/>
  <c r="H1112" i="1"/>
  <c r="G1007" i="1"/>
  <c r="E12" i="5"/>
  <c r="D990" i="1" s="1"/>
  <c r="G999" i="1"/>
  <c r="G992" i="1"/>
  <c r="H986" i="1"/>
  <c r="G986" i="1"/>
  <c r="D411" i="1"/>
  <c r="H411" i="1" s="1"/>
  <c r="H289" i="1"/>
  <c r="G940" i="1"/>
  <c r="G732" i="1"/>
  <c r="E23" i="9"/>
  <c r="B23" i="9" s="1"/>
  <c r="G644" i="1"/>
  <c r="F652" i="4"/>
  <c r="D593" i="1"/>
  <c r="G398" i="1"/>
  <c r="H371" i="1"/>
  <c r="H368" i="1"/>
  <c r="D364" i="1"/>
  <c r="H365" i="1"/>
  <c r="E363" i="4"/>
  <c r="D358" i="1" s="1"/>
  <c r="H172" i="1"/>
  <c r="E196" i="4"/>
  <c r="D192" i="1" s="1"/>
  <c r="H186" i="1"/>
  <c r="H182" i="1"/>
  <c r="F221" i="9"/>
  <c r="H177" i="1"/>
  <c r="H176" i="1"/>
  <c r="H175" i="1"/>
  <c r="G173" i="1"/>
  <c r="H173" i="1"/>
  <c r="F177" i="4"/>
  <c r="H174" i="1"/>
  <c r="H170" i="1"/>
  <c r="H169" i="1"/>
  <c r="H168" i="1"/>
  <c r="H167" i="1"/>
  <c r="H165" i="1"/>
  <c r="H166" i="1"/>
  <c r="H163" i="1"/>
  <c r="H161" i="1"/>
  <c r="D160" i="1"/>
  <c r="G155" i="1"/>
  <c r="G157" i="1"/>
  <c r="F159" i="4"/>
  <c r="G154" i="1"/>
  <c r="G153" i="1"/>
  <c r="H152" i="1"/>
  <c r="G149" i="1"/>
  <c r="H150" i="1"/>
  <c r="D130" i="1"/>
  <c r="H130" i="1" s="1"/>
  <c r="G108" i="1"/>
  <c r="H108" i="1"/>
  <c r="H113" i="1"/>
  <c r="F112" i="4"/>
  <c r="E106" i="4"/>
  <c r="D102" i="1" s="1"/>
  <c r="H81" i="1"/>
  <c r="D79" i="1"/>
  <c r="E27" i="9"/>
  <c r="B27" i="9" s="1"/>
  <c r="E302" i="9"/>
  <c r="B302" i="9" s="1"/>
  <c r="E32" i="9"/>
  <c r="B32" i="9" s="1"/>
  <c r="E300" i="9"/>
  <c r="B300" i="9" s="1"/>
  <c r="F215" i="9"/>
  <c r="H264" i="1"/>
  <c r="G264" i="1"/>
  <c r="H592" i="1"/>
  <c r="G592" i="1"/>
  <c r="H608" i="1"/>
  <c r="G608" i="1"/>
  <c r="H746" i="1"/>
  <c r="G746" i="1"/>
  <c r="H826" i="1"/>
  <c r="G826" i="1"/>
  <c r="H1014" i="1"/>
  <c r="G1014" i="1"/>
  <c r="H1421" i="1"/>
  <c r="G1421" i="1"/>
  <c r="D6" i="7"/>
  <c r="C1438" i="1"/>
  <c r="H1555" i="1"/>
  <c r="G1555" i="1"/>
  <c r="G48" i="1"/>
  <c r="G52" i="1"/>
  <c r="G55" i="1"/>
  <c r="G58" i="1"/>
  <c r="G62" i="1"/>
  <c r="G66" i="1"/>
  <c r="G70" i="1"/>
  <c r="G74" i="1"/>
  <c r="G76" i="1"/>
  <c r="H181" i="1"/>
  <c r="H185" i="1"/>
  <c r="H189" i="1"/>
  <c r="H196" i="1"/>
  <c r="H241" i="1"/>
  <c r="H245" i="1"/>
  <c r="G253" i="1"/>
  <c r="H253" i="1"/>
  <c r="H266" i="1"/>
  <c r="G266" i="1"/>
  <c r="H274" i="1"/>
  <c r="G274" i="1"/>
  <c r="H282" i="1"/>
  <c r="G282" i="1"/>
  <c r="G290" i="1"/>
  <c r="H290" i="1"/>
  <c r="H376" i="1"/>
  <c r="G376" i="1"/>
  <c r="H384" i="1"/>
  <c r="G384" i="1"/>
  <c r="H392" i="1"/>
  <c r="G392" i="1"/>
  <c r="H454" i="1"/>
  <c r="G454" i="1"/>
  <c r="H456" i="1"/>
  <c r="G456" i="1"/>
  <c r="H458" i="1"/>
  <c r="G458" i="1"/>
  <c r="H460" i="1"/>
  <c r="G460" i="1"/>
  <c r="H462" i="1"/>
  <c r="G462" i="1"/>
  <c r="H538" i="1"/>
  <c r="G538" i="1"/>
  <c r="H603" i="1"/>
  <c r="G603" i="1"/>
  <c r="H647" i="1"/>
  <c r="G647" i="1"/>
  <c r="H663" i="1"/>
  <c r="G663" i="1"/>
  <c r="H679" i="1"/>
  <c r="G679" i="1"/>
  <c r="H695" i="1"/>
  <c r="G695" i="1"/>
  <c r="H711" i="1"/>
  <c r="G711" i="1"/>
  <c r="H727" i="1"/>
  <c r="G727" i="1"/>
  <c r="H743" i="1"/>
  <c r="G743" i="1"/>
  <c r="H759" i="1"/>
  <c r="G759" i="1"/>
  <c r="H775" i="1"/>
  <c r="G775" i="1"/>
  <c r="H791" i="1"/>
  <c r="G791" i="1"/>
  <c r="H807" i="1"/>
  <c r="G807" i="1"/>
  <c r="H823" i="1"/>
  <c r="G823" i="1"/>
  <c r="H839" i="1"/>
  <c r="G839" i="1"/>
  <c r="H855" i="1"/>
  <c r="G855" i="1"/>
  <c r="H871" i="1"/>
  <c r="G871" i="1"/>
  <c r="H887" i="1"/>
  <c r="G887" i="1"/>
  <c r="H903" i="1"/>
  <c r="G903" i="1"/>
  <c r="H919" i="1"/>
  <c r="G919" i="1"/>
  <c r="H935" i="1"/>
  <c r="G935" i="1"/>
  <c r="H951" i="1"/>
  <c r="G951" i="1"/>
  <c r="H967" i="1"/>
  <c r="G967" i="1"/>
  <c r="H983" i="1"/>
  <c r="G983" i="1"/>
  <c r="H1009" i="1"/>
  <c r="G1009" i="1"/>
  <c r="H1024" i="1"/>
  <c r="G1024" i="1"/>
  <c r="H1537" i="1"/>
  <c r="G1537" i="1"/>
  <c r="H1545" i="1"/>
  <c r="G1545" i="1"/>
  <c r="H1553" i="1"/>
  <c r="G1553" i="1"/>
  <c r="G1556" i="1"/>
  <c r="H1556" i="1"/>
  <c r="E298" i="4"/>
  <c r="D306" i="1"/>
  <c r="G251" i="1"/>
  <c r="H251" i="1"/>
  <c r="H280" i="1"/>
  <c r="G280" i="1"/>
  <c r="H464" i="1"/>
  <c r="G464" i="1"/>
  <c r="H650" i="1"/>
  <c r="G650" i="1"/>
  <c r="H666" i="1"/>
  <c r="G666" i="1"/>
  <c r="H714" i="1"/>
  <c r="G714" i="1"/>
  <c r="H762" i="1"/>
  <c r="G762" i="1"/>
  <c r="H842" i="1"/>
  <c r="G842" i="1"/>
  <c r="H858" i="1"/>
  <c r="G858" i="1"/>
  <c r="H874" i="1"/>
  <c r="G874" i="1"/>
  <c r="H998" i="1"/>
  <c r="G998" i="1"/>
  <c r="H1409" i="1"/>
  <c r="G1409" i="1"/>
  <c r="H1413" i="1"/>
  <c r="G1413" i="1"/>
  <c r="H1417" i="1"/>
  <c r="G1417" i="1"/>
  <c r="H1433" i="1"/>
  <c r="G1433" i="1"/>
  <c r="F459" i="4"/>
  <c r="C453" i="1"/>
  <c r="H1535" i="1"/>
  <c r="G1535" i="1"/>
  <c r="G49" i="1"/>
  <c r="G51" i="1"/>
  <c r="G54" i="1"/>
  <c r="G57" i="1"/>
  <c r="G60" i="1"/>
  <c r="G64" i="1"/>
  <c r="G68" i="1"/>
  <c r="G71" i="1"/>
  <c r="G73" i="1"/>
  <c r="H216" i="1"/>
  <c r="H237" i="1"/>
  <c r="G4" i="1"/>
  <c r="G7" i="1"/>
  <c r="G10" i="1"/>
  <c r="G12" i="1"/>
  <c r="G15" i="1"/>
  <c r="G17" i="1"/>
  <c r="G19" i="1"/>
  <c r="G22" i="1"/>
  <c r="G25" i="1"/>
  <c r="G27" i="1"/>
  <c r="G30" i="1"/>
  <c r="G33" i="1"/>
  <c r="G35" i="1"/>
  <c r="G38" i="1"/>
  <c r="G40" i="1"/>
  <c r="G42" i="1"/>
  <c r="G45" i="1"/>
  <c r="H50" i="1"/>
  <c r="H56" i="1"/>
  <c r="H59" i="1"/>
  <c r="H69" i="1"/>
  <c r="H72" i="1"/>
  <c r="G130" i="1"/>
  <c r="G131" i="1"/>
  <c r="G132" i="1"/>
  <c r="G133" i="1"/>
  <c r="G134" i="1"/>
  <c r="G135" i="1"/>
  <c r="G136" i="1"/>
  <c r="G137" i="1"/>
  <c r="G138" i="1"/>
  <c r="G139" i="1"/>
  <c r="G140" i="1"/>
  <c r="G141" i="1"/>
  <c r="G142" i="1"/>
  <c r="G143" i="1"/>
  <c r="G144" i="1"/>
  <c r="G145" i="1"/>
  <c r="G146" i="1"/>
  <c r="H180" i="1"/>
  <c r="H184" i="1"/>
  <c r="H188" i="1"/>
  <c r="H195" i="1"/>
  <c r="H199" i="1"/>
  <c r="H203" i="1"/>
  <c r="H207" i="1"/>
  <c r="H211" i="1"/>
  <c r="H215" i="1"/>
  <c r="H219" i="1"/>
  <c r="H236" i="1"/>
  <c r="H240" i="1"/>
  <c r="H244" i="1"/>
  <c r="G255" i="1"/>
  <c r="H255" i="1"/>
  <c r="H260" i="1"/>
  <c r="G260" i="1"/>
  <c r="H268" i="1"/>
  <c r="G268" i="1"/>
  <c r="H276" i="1"/>
  <c r="G276" i="1"/>
  <c r="H284" i="1"/>
  <c r="G284" i="1"/>
  <c r="G292" i="1"/>
  <c r="H292" i="1"/>
  <c r="G342" i="1"/>
  <c r="H342" i="1"/>
  <c r="H525" i="1"/>
  <c r="G525" i="1"/>
  <c r="H527" i="1"/>
  <c r="G527" i="1"/>
  <c r="H529" i="1"/>
  <c r="G529" i="1"/>
  <c r="H531" i="1"/>
  <c r="G531" i="1"/>
  <c r="H533" i="1"/>
  <c r="G533" i="1"/>
  <c r="H535" i="1"/>
  <c r="G535" i="1"/>
  <c r="H600" i="1"/>
  <c r="G600" i="1"/>
  <c r="H616" i="1"/>
  <c r="G616" i="1"/>
  <c r="H642" i="1"/>
  <c r="G642" i="1"/>
  <c r="H658" i="1"/>
  <c r="G658" i="1"/>
  <c r="H674" i="1"/>
  <c r="G674" i="1"/>
  <c r="H690" i="1"/>
  <c r="G690" i="1"/>
  <c r="H706" i="1"/>
  <c r="G706" i="1"/>
  <c r="H722" i="1"/>
  <c r="G722" i="1"/>
  <c r="H738" i="1"/>
  <c r="G738" i="1"/>
  <c r="H754" i="1"/>
  <c r="G754" i="1"/>
  <c r="H770" i="1"/>
  <c r="G770" i="1"/>
  <c r="H786" i="1"/>
  <c r="G786" i="1"/>
  <c r="H802" i="1"/>
  <c r="G802" i="1"/>
  <c r="H818" i="1"/>
  <c r="G818" i="1"/>
  <c r="H834" i="1"/>
  <c r="G834" i="1"/>
  <c r="H850" i="1"/>
  <c r="G850" i="1"/>
  <c r="H866" i="1"/>
  <c r="G866" i="1"/>
  <c r="H882" i="1"/>
  <c r="G882" i="1"/>
  <c r="H898" i="1"/>
  <c r="G898" i="1"/>
  <c r="H914" i="1"/>
  <c r="G914" i="1"/>
  <c r="H930" i="1"/>
  <c r="G930" i="1"/>
  <c r="H946" i="1"/>
  <c r="G946" i="1"/>
  <c r="H962" i="1"/>
  <c r="G962" i="1"/>
  <c r="H978" i="1"/>
  <c r="G978" i="1"/>
  <c r="H989" i="1"/>
  <c r="G989" i="1"/>
  <c r="H1006" i="1"/>
  <c r="G1006" i="1"/>
  <c r="H1021" i="1"/>
  <c r="G1021" i="1"/>
  <c r="J1460" i="1"/>
  <c r="G1460" i="1"/>
  <c r="H1460" i="1"/>
  <c r="H272" i="1"/>
  <c r="G272" i="1"/>
  <c r="G288" i="1"/>
  <c r="H288" i="1"/>
  <c r="H543" i="1"/>
  <c r="G543" i="1"/>
  <c r="H682" i="1"/>
  <c r="G682" i="1"/>
  <c r="H698" i="1"/>
  <c r="G698" i="1"/>
  <c r="H730" i="1"/>
  <c r="G730" i="1"/>
  <c r="H778" i="1"/>
  <c r="G778" i="1"/>
  <c r="H794" i="1"/>
  <c r="G794" i="1"/>
  <c r="H810" i="1"/>
  <c r="G810" i="1"/>
  <c r="H890" i="1"/>
  <c r="G890" i="1"/>
  <c r="H906" i="1"/>
  <c r="G906" i="1"/>
  <c r="H922" i="1"/>
  <c r="G922" i="1"/>
  <c r="H938" i="1"/>
  <c r="G938" i="1"/>
  <c r="H954" i="1"/>
  <c r="G954" i="1"/>
  <c r="H970" i="1"/>
  <c r="G970" i="1"/>
  <c r="H1029" i="1"/>
  <c r="G1029" i="1"/>
  <c r="H1411" i="1"/>
  <c r="G1411" i="1"/>
  <c r="H1415" i="1"/>
  <c r="G1415" i="1"/>
  <c r="H1419" i="1"/>
  <c r="G1419" i="1"/>
  <c r="H1425" i="1"/>
  <c r="G1425" i="1"/>
  <c r="H1427" i="1"/>
  <c r="G1427" i="1"/>
  <c r="H1429" i="1"/>
  <c r="G1429" i="1"/>
  <c r="H1431" i="1"/>
  <c r="G1431" i="1"/>
  <c r="H1558" i="1"/>
  <c r="G1558" i="1"/>
  <c r="H30" i="3"/>
  <c r="C1453" i="1"/>
  <c r="I36" i="3"/>
  <c r="C1576" i="1"/>
  <c r="G47" i="1"/>
  <c r="G53" i="1"/>
  <c r="G61" i="1"/>
  <c r="G63" i="1"/>
  <c r="G65" i="1"/>
  <c r="G67" i="1"/>
  <c r="G75" i="1"/>
  <c r="G77" i="1"/>
  <c r="H200" i="1"/>
  <c r="H204" i="1"/>
  <c r="H208" i="1"/>
  <c r="H212" i="1"/>
  <c r="H233" i="1"/>
  <c r="G5" i="1"/>
  <c r="G6" i="1"/>
  <c r="G8" i="1"/>
  <c r="G9" i="1"/>
  <c r="G11" i="1"/>
  <c r="G13" i="1"/>
  <c r="G14" i="1"/>
  <c r="G16" i="1"/>
  <c r="G18" i="1"/>
  <c r="G20" i="1"/>
  <c r="G21" i="1"/>
  <c r="G23" i="1"/>
  <c r="G24" i="1"/>
  <c r="G26" i="1"/>
  <c r="G28" i="1"/>
  <c r="G29" i="1"/>
  <c r="G31" i="1"/>
  <c r="G32" i="1"/>
  <c r="G34" i="1"/>
  <c r="G36" i="1"/>
  <c r="G37" i="1"/>
  <c r="G39" i="1"/>
  <c r="G41" i="1"/>
  <c r="G43" i="1"/>
  <c r="G44" i="1"/>
  <c r="H179" i="1"/>
  <c r="H183" i="1"/>
  <c r="H187" i="1"/>
  <c r="H191" i="1"/>
  <c r="H194" i="1"/>
  <c r="H198" i="1"/>
  <c r="H202" i="1"/>
  <c r="H206" i="1"/>
  <c r="H210" i="1"/>
  <c r="H214" i="1"/>
  <c r="H218" i="1"/>
  <c r="H235" i="1"/>
  <c r="H239" i="1"/>
  <c r="H243" i="1"/>
  <c r="H247" i="1"/>
  <c r="G249" i="1"/>
  <c r="H249" i="1"/>
  <c r="G257" i="1"/>
  <c r="H257" i="1"/>
  <c r="H262" i="1"/>
  <c r="G262" i="1"/>
  <c r="H270" i="1"/>
  <c r="G270" i="1"/>
  <c r="H278" i="1"/>
  <c r="G278" i="1"/>
  <c r="H380" i="1"/>
  <c r="G380" i="1"/>
  <c r="H388" i="1"/>
  <c r="G388" i="1"/>
  <c r="H546" i="1"/>
  <c r="G546" i="1"/>
  <c r="H595" i="1"/>
  <c r="G595" i="1"/>
  <c r="H611" i="1"/>
  <c r="G611" i="1"/>
  <c r="H655" i="1"/>
  <c r="G655" i="1"/>
  <c r="H671" i="1"/>
  <c r="G671" i="1"/>
  <c r="H687" i="1"/>
  <c r="G687" i="1"/>
  <c r="H703" i="1"/>
  <c r="G703" i="1"/>
  <c r="H719" i="1"/>
  <c r="G719" i="1"/>
  <c r="H735" i="1"/>
  <c r="G735" i="1"/>
  <c r="H751" i="1"/>
  <c r="G751" i="1"/>
  <c r="H767" i="1"/>
  <c r="G767" i="1"/>
  <c r="H783" i="1"/>
  <c r="G783" i="1"/>
  <c r="H799" i="1"/>
  <c r="G799" i="1"/>
  <c r="H815" i="1"/>
  <c r="G815" i="1"/>
  <c r="H831" i="1"/>
  <c r="G831" i="1"/>
  <c r="H847" i="1"/>
  <c r="G847" i="1"/>
  <c r="H863" i="1"/>
  <c r="G863" i="1"/>
  <c r="H879" i="1"/>
  <c r="G879" i="1"/>
  <c r="H895" i="1"/>
  <c r="G895" i="1"/>
  <c r="H911" i="1"/>
  <c r="G911" i="1"/>
  <c r="H927" i="1"/>
  <c r="G927" i="1"/>
  <c r="H943" i="1"/>
  <c r="G943" i="1"/>
  <c r="H959" i="1"/>
  <c r="G959" i="1"/>
  <c r="H975" i="1"/>
  <c r="G975" i="1"/>
  <c r="H1001" i="1"/>
  <c r="G1001" i="1"/>
  <c r="H1017" i="1"/>
  <c r="G1017" i="1"/>
  <c r="H1439" i="1"/>
  <c r="G1439" i="1"/>
  <c r="J1439" i="1"/>
  <c r="H1490" i="1"/>
  <c r="G1490" i="1"/>
  <c r="G1504" i="1"/>
  <c r="H1504" i="1"/>
  <c r="H1525" i="1"/>
  <c r="G1525" i="1"/>
  <c r="H1533" i="1"/>
  <c r="G1533" i="1"/>
  <c r="H404" i="1"/>
  <c r="G404" i="1"/>
  <c r="H406" i="1"/>
  <c r="G406" i="1"/>
  <c r="H413" i="1"/>
  <c r="G413" i="1"/>
  <c r="H553" i="1"/>
  <c r="G553" i="1"/>
  <c r="H561" i="1"/>
  <c r="G561" i="1"/>
  <c r="H569" i="1"/>
  <c r="G569" i="1"/>
  <c r="H576" i="1"/>
  <c r="G576" i="1"/>
  <c r="H584" i="1"/>
  <c r="G584" i="1"/>
  <c r="H626" i="1"/>
  <c r="G626" i="1"/>
  <c r="H632" i="1"/>
  <c r="G63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46" i="1"/>
  <c r="J1446" i="1"/>
  <c r="H1446" i="1"/>
  <c r="G1448" i="1"/>
  <c r="J1448" i="1"/>
  <c r="H1448" i="1"/>
  <c r="G1450" i="1"/>
  <c r="I1450" i="1" s="1"/>
  <c r="J1450" i="1"/>
  <c r="H1450" i="1"/>
  <c r="G1452" i="1"/>
  <c r="I1452" i="1" s="1"/>
  <c r="J1452" i="1"/>
  <c r="H1452" i="1"/>
  <c r="H1482" i="1"/>
  <c r="G1482" i="1"/>
  <c r="H1501" i="1"/>
  <c r="G1501" i="1"/>
  <c r="F51" i="4"/>
  <c r="D50" i="4"/>
  <c r="F120" i="4"/>
  <c r="D106" i="4"/>
  <c r="F70" i="5"/>
  <c r="D69" i="5"/>
  <c r="C1048" i="1"/>
  <c r="F87" i="5"/>
  <c r="C1065" i="1"/>
  <c r="H455" i="1"/>
  <c r="G455" i="1"/>
  <c r="H457" i="1"/>
  <c r="G457" i="1"/>
  <c r="H459" i="1"/>
  <c r="G459" i="1"/>
  <c r="H461" i="1"/>
  <c r="G461" i="1"/>
  <c r="H524" i="1"/>
  <c r="G524" i="1"/>
  <c r="H526" i="1"/>
  <c r="G526" i="1"/>
  <c r="H528" i="1"/>
  <c r="G528" i="1"/>
  <c r="H530" i="1"/>
  <c r="G530" i="1"/>
  <c r="H532" i="1"/>
  <c r="G532" i="1"/>
  <c r="H534" i="1"/>
  <c r="G534" i="1"/>
  <c r="H542" i="1"/>
  <c r="G542" i="1"/>
  <c r="H591" i="1"/>
  <c r="G591" i="1"/>
  <c r="H599" i="1"/>
  <c r="G599" i="1"/>
  <c r="H607" i="1"/>
  <c r="G607" i="1"/>
  <c r="H615" i="1"/>
  <c r="G615"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88" i="1"/>
  <c r="G988" i="1"/>
  <c r="G995" i="1"/>
  <c r="H1005" i="1"/>
  <c r="G1005" i="1"/>
  <c r="H1013" i="1"/>
  <c r="G1013" i="1"/>
  <c r="H1020" i="1"/>
  <c r="G1020" i="1"/>
  <c r="H1028" i="1"/>
  <c r="G1028" i="1"/>
  <c r="H1179" i="1"/>
  <c r="G1179" i="1"/>
  <c r="H1181" i="1"/>
  <c r="G1181" i="1"/>
  <c r="H1441" i="1"/>
  <c r="G1441" i="1"/>
  <c r="J1441" i="1"/>
  <c r="H1469" i="1"/>
  <c r="G1469" i="1"/>
  <c r="J1471" i="1"/>
  <c r="H1471" i="1"/>
  <c r="G1471" i="1"/>
  <c r="H340" i="1"/>
  <c r="H344" i="1"/>
  <c r="G374" i="1"/>
  <c r="G378" i="1"/>
  <c r="G382" i="1"/>
  <c r="G386" i="1"/>
  <c r="G390" i="1"/>
  <c r="G394" i="1"/>
  <c r="H405" i="1"/>
  <c r="G405" i="1"/>
  <c r="H412" i="1"/>
  <c r="G412" i="1"/>
  <c r="G539" i="1"/>
  <c r="G547" i="1"/>
  <c r="H557" i="1"/>
  <c r="G557" i="1"/>
  <c r="H565" i="1"/>
  <c r="G565" i="1"/>
  <c r="H573" i="1"/>
  <c r="G573" i="1"/>
  <c r="H580" i="1"/>
  <c r="G580" i="1"/>
  <c r="G588" i="1"/>
  <c r="G596" i="1"/>
  <c r="G604" i="1"/>
  <c r="G612" i="1"/>
  <c r="H622" i="1"/>
  <c r="G622" i="1"/>
  <c r="G643" i="1"/>
  <c r="G651" i="1"/>
  <c r="G659" i="1"/>
  <c r="G667" i="1"/>
  <c r="G675" i="1"/>
  <c r="G683" i="1"/>
  <c r="G691" i="1"/>
  <c r="G699" i="1"/>
  <c r="G707" i="1"/>
  <c r="G715" i="1"/>
  <c r="G723" i="1"/>
  <c r="G731" i="1"/>
  <c r="G739" i="1"/>
  <c r="G747" i="1"/>
  <c r="G755" i="1"/>
  <c r="G763" i="1"/>
  <c r="G771" i="1"/>
  <c r="G779" i="1"/>
  <c r="G787" i="1"/>
  <c r="G795" i="1"/>
  <c r="G803" i="1"/>
  <c r="G811" i="1"/>
  <c r="G819" i="1"/>
  <c r="G827" i="1"/>
  <c r="G835" i="1"/>
  <c r="G843" i="1"/>
  <c r="G851" i="1"/>
  <c r="G859" i="1"/>
  <c r="G867" i="1"/>
  <c r="G875" i="1"/>
  <c r="G883" i="1"/>
  <c r="G891" i="1"/>
  <c r="G899" i="1"/>
  <c r="G907" i="1"/>
  <c r="G915" i="1"/>
  <c r="G923" i="1"/>
  <c r="G931" i="1"/>
  <c r="G939" i="1"/>
  <c r="G947" i="1"/>
  <c r="G955" i="1"/>
  <c r="G963" i="1"/>
  <c r="G971" i="1"/>
  <c r="G979" i="1"/>
  <c r="H994" i="1"/>
  <c r="G994" i="1"/>
  <c r="G1002" i="1"/>
  <c r="G1010" i="1"/>
  <c r="G1018" i="1"/>
  <c r="G1025" i="1"/>
  <c r="H1032" i="1"/>
  <c r="H1040" i="1"/>
  <c r="H1056" i="1"/>
  <c r="H1064" i="1"/>
  <c r="H1098" i="1"/>
  <c r="H1106" i="1"/>
  <c r="H1114" i="1"/>
  <c r="H1122" i="1"/>
  <c r="H1130" i="1"/>
  <c r="H1138" i="1"/>
  <c r="H1146" i="1"/>
  <c r="H1159" i="1"/>
  <c r="H1167" i="1"/>
  <c r="H1175" i="1"/>
  <c r="H1506" i="1"/>
  <c r="G1506" i="1"/>
  <c r="F400" i="4"/>
  <c r="C395" i="1"/>
  <c r="F427" i="4"/>
  <c r="D421" i="4"/>
  <c r="C421" i="1"/>
  <c r="F469" i="4"/>
  <c r="C463" i="1"/>
  <c r="F472" i="4"/>
  <c r="C466"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45" i="1"/>
  <c r="G1445" i="1"/>
  <c r="J1445" i="1"/>
  <c r="H1459" i="1"/>
  <c r="G1459" i="1"/>
  <c r="I1459" i="1" s="1"/>
  <c r="J1459" i="1"/>
  <c r="H1466" i="1"/>
  <c r="G1466" i="1"/>
  <c r="J1476" i="1"/>
  <c r="H1476" i="1"/>
  <c r="G1476" i="1"/>
  <c r="I1476" i="1" s="1"/>
  <c r="H1530" i="1"/>
  <c r="G1530" i="1"/>
  <c r="D299" i="4"/>
  <c r="F300" i="4"/>
  <c r="C295" i="1"/>
  <c r="F344" i="4"/>
  <c r="C339" i="1"/>
  <c r="E350" i="4"/>
  <c r="F19" i="5"/>
  <c r="C997" i="1"/>
  <c r="G537" i="1"/>
  <c r="G541" i="1"/>
  <c r="G545" i="1"/>
  <c r="G552" i="1"/>
  <c r="G556" i="1"/>
  <c r="G560" i="1"/>
  <c r="G564" i="1"/>
  <c r="G568" i="1"/>
  <c r="G572" i="1"/>
  <c r="G575" i="1"/>
  <c r="G579" i="1"/>
  <c r="G583" i="1"/>
  <c r="G590" i="1"/>
  <c r="G594" i="1"/>
  <c r="G598" i="1"/>
  <c r="G602" i="1"/>
  <c r="G606" i="1"/>
  <c r="G610" i="1"/>
  <c r="G614" i="1"/>
  <c r="G618"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3" i="1"/>
  <c r="G1000" i="1"/>
  <c r="G1004" i="1"/>
  <c r="G1008" i="1"/>
  <c r="G1012" i="1"/>
  <c r="G1016" i="1"/>
  <c r="G1023" i="1"/>
  <c r="G1027" i="1"/>
  <c r="H1033" i="1"/>
  <c r="H1037" i="1"/>
  <c r="H1044" i="1"/>
  <c r="H1049" i="1"/>
  <c r="H1053" i="1"/>
  <c r="H1057" i="1"/>
  <c r="H1061" i="1"/>
  <c r="H1068" i="1"/>
  <c r="H1072" i="1"/>
  <c r="H1076" i="1"/>
  <c r="H1080" i="1"/>
  <c r="H1084" i="1"/>
  <c r="H1088" i="1"/>
  <c r="H1092" i="1"/>
  <c r="H1099" i="1"/>
  <c r="H1103" i="1"/>
  <c r="H1107" i="1"/>
  <c r="H1111" i="1"/>
  <c r="H1115" i="1"/>
  <c r="H1119" i="1"/>
  <c r="H1123" i="1"/>
  <c r="H1127" i="1"/>
  <c r="H1131" i="1"/>
  <c r="H1135" i="1"/>
  <c r="H1139" i="1"/>
  <c r="H1143" i="1"/>
  <c r="H1147" i="1"/>
  <c r="H1151" i="1"/>
  <c r="H1156" i="1"/>
  <c r="H1160" i="1"/>
  <c r="H1164" i="1"/>
  <c r="H1168" i="1"/>
  <c r="H1172" i="1"/>
  <c r="H117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443" i="1"/>
  <c r="G1443" i="1"/>
  <c r="H1447" i="1"/>
  <c r="J1447" i="1"/>
  <c r="G1447" i="1"/>
  <c r="H1449" i="1"/>
  <c r="J1449" i="1"/>
  <c r="G1449" i="1"/>
  <c r="H1451" i="1"/>
  <c r="J1451" i="1"/>
  <c r="G1451" i="1"/>
  <c r="I1451" i="1" s="1"/>
  <c r="J1456" i="1"/>
  <c r="G1456" i="1"/>
  <c r="I1456" i="1" s="1"/>
  <c r="H1456" i="1"/>
  <c r="H1498" i="1"/>
  <c r="G1498" i="1"/>
  <c r="G1528" i="1"/>
  <c r="H1528" i="1"/>
  <c r="F128" i="4"/>
  <c r="E124" i="4"/>
  <c r="D152" i="4"/>
  <c r="F153" i="4"/>
  <c r="F236" i="4"/>
  <c r="C232" i="1"/>
  <c r="F555" i="4"/>
  <c r="C549" i="1"/>
  <c r="D12" i="5"/>
  <c r="F13" i="5"/>
  <c r="C991" i="1"/>
  <c r="F41" i="5"/>
  <c r="C1019" i="1"/>
  <c r="F63" i="5"/>
  <c r="C1041" i="1"/>
  <c r="H1178" i="1"/>
  <c r="J1465" i="1"/>
  <c r="H1465" i="1"/>
  <c r="G1465" i="1"/>
  <c r="H1470" i="1"/>
  <c r="G1470" i="1"/>
  <c r="H1475" i="1"/>
  <c r="G1475" i="1"/>
  <c r="H1542" i="1"/>
  <c r="G1542" i="1"/>
  <c r="H1550" i="1"/>
  <c r="G1550" i="1"/>
  <c r="E50" i="4"/>
  <c r="D46" i="1" s="1"/>
  <c r="F363" i="4"/>
  <c r="F632" i="4"/>
  <c r="D625" i="4"/>
  <c r="I24" i="3"/>
  <c r="H1177"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0" i="1"/>
  <c r="I1442" i="1"/>
  <c r="I1444" i="1"/>
  <c r="H1462" i="1"/>
  <c r="G1462" i="1"/>
  <c r="I1462" i="1" s="1"/>
  <c r="I1467" i="1"/>
  <c r="H1472" i="1"/>
  <c r="G1472" i="1"/>
  <c r="I1472" i="1" s="1"/>
  <c r="H1477" i="1"/>
  <c r="G1477" i="1"/>
  <c r="I1477" i="1" s="1"/>
  <c r="G1540" i="1"/>
  <c r="H1540" i="1"/>
  <c r="G1548" i="1"/>
  <c r="H1548" i="1"/>
  <c r="F119" i="5"/>
  <c r="D118" i="5"/>
  <c r="H309" i="9"/>
  <c r="J1457" i="1"/>
  <c r="F17" i="4"/>
  <c r="D7" i="4"/>
  <c r="D351" i="4"/>
  <c r="F352" i="4"/>
  <c r="E515" i="4"/>
  <c r="D509" i="1" s="1"/>
  <c r="F530" i="4"/>
  <c r="D529" i="4"/>
  <c r="F594" i="4"/>
  <c r="D593" i="4"/>
  <c r="G143" i="9"/>
  <c r="E143" i="9" s="1"/>
  <c r="B143" i="9" s="1"/>
  <c r="F603" i="4"/>
  <c r="G309" i="9"/>
  <c r="E309" i="9" s="1"/>
  <c r="B309" i="9" s="1"/>
  <c r="F190" i="5"/>
  <c r="H1464" i="1"/>
  <c r="I1464" i="1" s="1"/>
  <c r="J1464" i="1"/>
  <c r="H1468" i="1"/>
  <c r="I1468" i="1" s="1"/>
  <c r="J1468" i="1"/>
  <c r="H1474" i="1"/>
  <c r="I1474" i="1" s="1"/>
  <c r="J1474" i="1"/>
  <c r="H1479" i="1"/>
  <c r="I1479" i="1" s="1"/>
  <c r="J1479" i="1"/>
  <c r="G1481" i="1"/>
  <c r="H1484" i="1"/>
  <c r="G1489" i="1"/>
  <c r="H1492" i="1"/>
  <c r="G1497" i="1"/>
  <c r="F83" i="4"/>
  <c r="D82" i="4"/>
  <c r="F134" i="4"/>
  <c r="D133" i="4"/>
  <c r="F169" i="4"/>
  <c r="D163" i="4"/>
  <c r="F225" i="4"/>
  <c r="D224" i="4"/>
  <c r="F253" i="4"/>
  <c r="D252" i="4"/>
  <c r="F264" i="4"/>
  <c r="D263" i="4"/>
  <c r="F311" i="4"/>
  <c r="F402" i="4"/>
  <c r="E643" i="4"/>
  <c r="E644" i="4"/>
  <c r="D638" i="1" s="1"/>
  <c r="D580" i="4"/>
  <c r="F581" i="4"/>
  <c r="F8" i="5"/>
  <c r="D7" i="5"/>
  <c r="E237" i="5"/>
  <c r="F36" i="6"/>
  <c r="D35" i="6"/>
  <c r="D177" i="5"/>
  <c r="F180" i="5"/>
  <c r="F207" i="5"/>
  <c r="D206" i="5"/>
  <c r="F5" i="6"/>
  <c r="E35" i="6"/>
  <c r="D114" i="6"/>
  <c r="F130" i="6"/>
  <c r="D129" i="6"/>
  <c r="D196" i="4"/>
  <c r="E593" i="4"/>
  <c r="D587" i="1" s="1"/>
  <c r="E7" i="5"/>
  <c r="E87" i="5"/>
  <c r="D1065" i="1" s="1"/>
  <c r="E206" i="5"/>
  <c r="F245" i="5"/>
  <c r="D42" i="8"/>
  <c r="F74" i="4"/>
  <c r="E163" i="4"/>
  <c r="F188" i="4"/>
  <c r="E459" i="4"/>
  <c r="D453" i="1" s="1"/>
  <c r="F52" i="5"/>
  <c r="D238" i="5"/>
  <c r="F246" i="5"/>
  <c r="D89" i="6"/>
  <c r="E5" i="7"/>
  <c r="D49" i="8"/>
  <c r="G212" i="9"/>
  <c r="E212" i="9" s="1"/>
  <c r="B212" i="9" s="1"/>
  <c r="H166" i="9"/>
  <c r="B100" i="9"/>
  <c r="B116" i="9"/>
  <c r="B124" i="9"/>
  <c r="B132" i="9"/>
  <c r="B140" i="9"/>
  <c r="G196" i="9"/>
  <c r="E196" i="9" s="1"/>
  <c r="B196" i="9" s="1"/>
  <c r="G204" i="9"/>
  <c r="E204" i="9" s="1"/>
  <c r="B204"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09" i="9"/>
  <c r="E209" i="9" s="1"/>
  <c r="B209" i="9" s="1"/>
  <c r="G205" i="9"/>
  <c r="E205" i="9" s="1"/>
  <c r="B205" i="9" s="1"/>
  <c r="G201" i="9"/>
  <c r="E201" i="9" s="1"/>
  <c r="B201" i="9" s="1"/>
  <c r="G197" i="9"/>
  <c r="E197" i="9" s="1"/>
  <c r="B197" i="9" s="1"/>
  <c r="G193" i="9"/>
  <c r="E193" i="9" s="1"/>
  <c r="B193" i="9" s="1"/>
  <c r="G166" i="9"/>
  <c r="H165" i="9"/>
  <c r="L213"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I10" i="9"/>
  <c r="E88" i="9"/>
  <c r="B88" i="9" s="1"/>
  <c r="E92" i="9"/>
  <c r="B92" i="9" s="1"/>
  <c r="E94" i="9"/>
  <c r="B94" i="9" s="1"/>
  <c r="E98" i="9"/>
  <c r="B98" i="9" s="1"/>
  <c r="B108" i="9"/>
  <c r="E146" i="9"/>
  <c r="B146" i="9" s="1"/>
  <c r="E154" i="9"/>
  <c r="B154" i="9" s="1"/>
  <c r="G167" i="9"/>
  <c r="E167" i="9" s="1"/>
  <c r="B167" i="9" s="1"/>
  <c r="B215" i="9"/>
  <c r="B231" i="9"/>
  <c r="B247" i="9"/>
  <c r="B263" i="9"/>
  <c r="E106" i="9"/>
  <c r="B106" i="9" s="1"/>
  <c r="E114" i="9"/>
  <c r="B114" i="9" s="1"/>
  <c r="B144" i="9"/>
  <c r="B152" i="9"/>
  <c r="B160" i="9"/>
  <c r="L192" i="9"/>
  <c r="F192" i="9" s="1"/>
  <c r="G200" i="9"/>
  <c r="E200" i="9" s="1"/>
  <c r="B200" i="9" s="1"/>
  <c r="G208" i="9"/>
  <c r="E208" i="9" s="1"/>
  <c r="B208" i="9" s="1"/>
  <c r="B294" i="9"/>
  <c r="B219" i="9"/>
  <c r="B221" i="9"/>
  <c r="B227" i="9"/>
  <c r="B229" i="9"/>
  <c r="B235" i="9"/>
  <c r="B237" i="9"/>
  <c r="B243" i="9"/>
  <c r="B245" i="9"/>
  <c r="B251" i="9"/>
  <c r="B253" i="9"/>
  <c r="B259" i="9"/>
  <c r="B261" i="9"/>
  <c r="B267" i="9"/>
  <c r="B269" i="9"/>
  <c r="E282" i="9"/>
  <c r="B282" i="9" s="1"/>
  <c r="F218" i="9"/>
  <c r="B218" i="9" s="1"/>
  <c r="F226" i="9"/>
  <c r="B226" i="9" s="1"/>
  <c r="F234" i="9"/>
  <c r="B234" i="9" s="1"/>
  <c r="F242" i="9"/>
  <c r="B242" i="9" s="1"/>
  <c r="F250" i="9"/>
  <c r="B250" i="9" s="1"/>
  <c r="F258" i="9"/>
  <c r="B258" i="9" s="1"/>
  <c r="F266" i="9"/>
  <c r="B266" i="9" s="1"/>
  <c r="F217" i="9"/>
  <c r="B217" i="9" s="1"/>
  <c r="F225" i="9"/>
  <c r="B225" i="9" s="1"/>
  <c r="F233" i="9"/>
  <c r="B233" i="9" s="1"/>
  <c r="F241" i="9"/>
  <c r="B241" i="9" s="1"/>
  <c r="F249" i="9"/>
  <c r="B249" i="9" s="1"/>
  <c r="F257" i="9"/>
  <c r="B257" i="9" s="1"/>
  <c r="F265" i="9"/>
  <c r="B265" i="9" s="1"/>
  <c r="F213" i="9" l="1"/>
  <c r="B213" i="9" s="1"/>
  <c r="D141" i="6"/>
  <c r="C1435" i="1" s="1"/>
  <c r="I1439" i="1"/>
  <c r="H1483" i="1"/>
  <c r="G411" i="1"/>
  <c r="G1216" i="1"/>
  <c r="H1148" i="1"/>
  <c r="H593" i="1"/>
  <c r="G593" i="1"/>
  <c r="G358" i="1"/>
  <c r="H358" i="1"/>
  <c r="G364" i="1"/>
  <c r="H364" i="1"/>
  <c r="G160" i="1"/>
  <c r="H160" i="1"/>
  <c r="E6" i="4"/>
  <c r="G79" i="1"/>
  <c r="H79" i="1"/>
  <c r="H28" i="3"/>
  <c r="H310" i="9"/>
  <c r="D1183" i="1"/>
  <c r="F196" i="4"/>
  <c r="C192" i="1"/>
  <c r="I25" i="3"/>
  <c r="D1329" i="1"/>
  <c r="G310" i="9"/>
  <c r="E310" i="9" s="1"/>
  <c r="B310" i="9" s="1"/>
  <c r="F206" i="5"/>
  <c r="C1183" i="1"/>
  <c r="H25" i="3"/>
  <c r="F35" i="6"/>
  <c r="C1329" i="1"/>
  <c r="F643" i="4"/>
  <c r="D637" i="1"/>
  <c r="C587" i="1"/>
  <c r="F593" i="4"/>
  <c r="H509" i="1"/>
  <c r="G509" i="1"/>
  <c r="F118" i="5"/>
  <c r="C1096" i="1"/>
  <c r="E141" i="6"/>
  <c r="H1019" i="1"/>
  <c r="G1019" i="1"/>
  <c r="F12" i="5"/>
  <c r="C990" i="1"/>
  <c r="G232" i="1"/>
  <c r="H232" i="1"/>
  <c r="F124" i="4"/>
  <c r="D120" i="1"/>
  <c r="I1449" i="1"/>
  <c r="H295" i="1"/>
  <c r="G295" i="1"/>
  <c r="I1466" i="1"/>
  <c r="H395" i="1"/>
  <c r="G395" i="1"/>
  <c r="I1471" i="1"/>
  <c r="F106" i="4"/>
  <c r="C102" i="1"/>
  <c r="I1448" i="1"/>
  <c r="G1576" i="1"/>
  <c r="H1576" i="1"/>
  <c r="D5" i="7"/>
  <c r="C1437" i="1"/>
  <c r="B192" i="9"/>
  <c r="C1524" i="1"/>
  <c r="D43" i="8"/>
  <c r="F238" i="5"/>
  <c r="D237" i="5"/>
  <c r="C1215" i="1"/>
  <c r="E151" i="4"/>
  <c r="D159" i="1"/>
  <c r="K1450" i="9"/>
  <c r="G313" i="9"/>
  <c r="E313" i="9" s="1"/>
  <c r="B313" i="9" s="1"/>
  <c r="I34" i="3"/>
  <c r="C1517" i="1"/>
  <c r="F129" i="6"/>
  <c r="C1423" i="1"/>
  <c r="F252" i="4"/>
  <c r="C248" i="1"/>
  <c r="F163" i="4"/>
  <c r="C159" i="1"/>
  <c r="F82" i="4"/>
  <c r="C78" i="1"/>
  <c r="F625" i="4"/>
  <c r="C619" i="1"/>
  <c r="E528" i="4"/>
  <c r="E408" i="4"/>
  <c r="D403" i="1" s="1"/>
  <c r="D345" i="1"/>
  <c r="H466" i="1"/>
  <c r="G466" i="1"/>
  <c r="G421" i="1"/>
  <c r="H421" i="1"/>
  <c r="H1048" i="1"/>
  <c r="G1048" i="1"/>
  <c r="H453" i="1"/>
  <c r="G453" i="1"/>
  <c r="E165" i="9"/>
  <c r="B165" i="9" s="1"/>
  <c r="E166" i="9"/>
  <c r="B166" i="9" s="1"/>
  <c r="I29" i="3"/>
  <c r="D1436" i="1"/>
  <c r="G312" i="9"/>
  <c r="E312" i="9" s="1"/>
  <c r="I20" i="3"/>
  <c r="D985" i="1"/>
  <c r="I23" i="3"/>
  <c r="D1214" i="1"/>
  <c r="F580" i="4"/>
  <c r="C574" i="1"/>
  <c r="D528" i="4"/>
  <c r="F529" i="4"/>
  <c r="C523" i="1"/>
  <c r="D350" i="4"/>
  <c r="F351" i="4"/>
  <c r="C346" i="1"/>
  <c r="E176" i="5"/>
  <c r="E412" i="4"/>
  <c r="I16" i="3"/>
  <c r="D2" i="1"/>
  <c r="I1465" i="1"/>
  <c r="H1041" i="1"/>
  <c r="G1041" i="1"/>
  <c r="H991" i="1"/>
  <c r="G991" i="1"/>
  <c r="H549" i="1"/>
  <c r="G549" i="1"/>
  <c r="I1443" i="1"/>
  <c r="E68" i="5"/>
  <c r="G339" i="1"/>
  <c r="H339" i="1"/>
  <c r="D298" i="4"/>
  <c r="C294" i="1"/>
  <c r="F299" i="4"/>
  <c r="D420" i="4"/>
  <c r="C415" i="1"/>
  <c r="F421" i="4"/>
  <c r="I1441" i="1"/>
  <c r="D68" i="5"/>
  <c r="D6" i="5" s="1"/>
  <c r="F69" i="5"/>
  <c r="C1047" i="1"/>
  <c r="F50" i="4"/>
  <c r="C46" i="1"/>
  <c r="H1453" i="1"/>
  <c r="G1453" i="1"/>
  <c r="I1460" i="1"/>
  <c r="G306" i="1"/>
  <c r="H306" i="1"/>
  <c r="F89" i="6"/>
  <c r="C1383" i="1"/>
  <c r="H27" i="3"/>
  <c r="F114" i="6"/>
  <c r="C1408" i="1"/>
  <c r="G317" i="9"/>
  <c r="E317" i="9" s="1"/>
  <c r="G307" i="9"/>
  <c r="E307" i="9" s="1"/>
  <c r="B307" i="9" s="1"/>
  <c r="D176" i="5"/>
  <c r="F177" i="5"/>
  <c r="C1154" i="1"/>
  <c r="F7" i="5"/>
  <c r="C985" i="1"/>
  <c r="H20" i="3"/>
  <c r="H638" i="1"/>
  <c r="G638" i="1"/>
  <c r="F263" i="4"/>
  <c r="C259" i="1"/>
  <c r="F224" i="4"/>
  <c r="C220" i="1"/>
  <c r="F133" i="4"/>
  <c r="C129" i="1"/>
  <c r="F7" i="4"/>
  <c r="D6" i="4"/>
  <c r="C3" i="1"/>
  <c r="E420" i="4"/>
  <c r="H21" i="9"/>
  <c r="G21" i="9"/>
  <c r="F152" i="4"/>
  <c r="D151" i="4"/>
  <c r="C148" i="1"/>
  <c r="I1447" i="1"/>
  <c r="H997" i="1"/>
  <c r="G997" i="1"/>
  <c r="H463" i="1"/>
  <c r="G463" i="1"/>
  <c r="H1065" i="1"/>
  <c r="G1065" i="1"/>
  <c r="I1446" i="1"/>
  <c r="E407" i="4"/>
  <c r="D402" i="1" s="1"/>
  <c r="D293" i="1"/>
  <c r="H1438" i="1"/>
  <c r="G1438" i="1"/>
  <c r="F141" i="6" l="1"/>
  <c r="E21" i="9"/>
  <c r="B21" i="9" s="1"/>
  <c r="I21" i="3"/>
  <c r="D1046" i="1"/>
  <c r="E639" i="4"/>
  <c r="D407" i="1"/>
  <c r="H1329" i="1"/>
  <c r="G1329" i="1"/>
  <c r="F6" i="4"/>
  <c r="D412" i="4"/>
  <c r="H16" i="3"/>
  <c r="C2" i="1"/>
  <c r="H220" i="1"/>
  <c r="G220" i="1"/>
  <c r="H415" i="1"/>
  <c r="G415" i="1"/>
  <c r="D407" i="4"/>
  <c r="F298" i="4"/>
  <c r="C293" i="1"/>
  <c r="H523" i="1"/>
  <c r="G523" i="1"/>
  <c r="E6" i="5"/>
  <c r="G284" i="9" s="1"/>
  <c r="E284" i="9" s="1"/>
  <c r="B284" i="9" s="1"/>
  <c r="H78" i="1"/>
  <c r="G78" i="1"/>
  <c r="G248" i="1"/>
  <c r="H248" i="1"/>
  <c r="H1517" i="1"/>
  <c r="G1517" i="1"/>
  <c r="H1437" i="1"/>
  <c r="G1437" i="1"/>
  <c r="H587" i="1"/>
  <c r="G587" i="1"/>
  <c r="H3" i="1"/>
  <c r="G3" i="1"/>
  <c r="H1408" i="1"/>
  <c r="G1408" i="1"/>
  <c r="F237" i="5"/>
  <c r="C1214" i="1"/>
  <c r="H23" i="3"/>
  <c r="H1096" i="1"/>
  <c r="G1096" i="1"/>
  <c r="G192" i="1"/>
  <c r="H192" i="1"/>
  <c r="E175" i="5"/>
  <c r="D1152" i="1" s="1"/>
  <c r="I22" i="3"/>
  <c r="D1153" i="1"/>
  <c r="H19" i="9"/>
  <c r="E19" i="9" s="1"/>
  <c r="B19" i="9" s="1"/>
  <c r="H148" i="1"/>
  <c r="G148" i="1"/>
  <c r="C984" i="1"/>
  <c r="H46" i="1"/>
  <c r="G46" i="1"/>
  <c r="H21" i="3"/>
  <c r="F68" i="5"/>
  <c r="C1046" i="1"/>
  <c r="F420" i="4"/>
  <c r="C414" i="1"/>
  <c r="D635" i="4"/>
  <c r="G346" i="1"/>
  <c r="H346" i="1"/>
  <c r="E636" i="4"/>
  <c r="D630" i="1" s="1"/>
  <c r="D522" i="1"/>
  <c r="E289" i="4"/>
  <c r="I17" i="3"/>
  <c r="D147" i="1"/>
  <c r="C1518" i="1"/>
  <c r="I35" i="3"/>
  <c r="G315" i="9"/>
  <c r="E315" i="9" s="1"/>
  <c r="H29" i="3"/>
  <c r="C1436" i="1"/>
  <c r="G102" i="1"/>
  <c r="H102" i="1"/>
  <c r="H637" i="1"/>
  <c r="G637" i="1"/>
  <c r="H985" i="1"/>
  <c r="G985" i="1"/>
  <c r="H1047" i="1"/>
  <c r="G1047" i="1"/>
  <c r="G294" i="1"/>
  <c r="H294" i="1"/>
  <c r="F350" i="4"/>
  <c r="D408" i="4"/>
  <c r="C345" i="1"/>
  <c r="H574" i="1"/>
  <c r="G574" i="1"/>
  <c r="F176" i="5"/>
  <c r="D175" i="5"/>
  <c r="H22" i="3"/>
  <c r="C1153" i="1"/>
  <c r="H17" i="3"/>
  <c r="F151" i="4"/>
  <c r="D289" i="4"/>
  <c r="D290" i="4" s="1"/>
  <c r="C147" i="1"/>
  <c r="E635" i="4"/>
  <c r="D629" i="1" s="1"/>
  <c r="D414" i="1"/>
  <c r="H129" i="1"/>
  <c r="G129" i="1"/>
  <c r="H259" i="1"/>
  <c r="G259" i="1"/>
  <c r="H1154" i="1"/>
  <c r="G1154" i="1"/>
  <c r="E316" i="9"/>
  <c r="B317" i="9"/>
  <c r="H1383" i="1"/>
  <c r="G1383" i="1"/>
  <c r="D636" i="4"/>
  <c r="C522" i="1"/>
  <c r="F528" i="4"/>
  <c r="E311" i="9"/>
  <c r="B312" i="9"/>
  <c r="H619" i="1"/>
  <c r="G619" i="1"/>
  <c r="G159" i="1"/>
  <c r="H159" i="1"/>
  <c r="H1423" i="1"/>
  <c r="G1423" i="1"/>
  <c r="H1215" i="1"/>
  <c r="G1215" i="1"/>
  <c r="G1524" i="1"/>
  <c r="H1524" i="1"/>
  <c r="G120" i="1"/>
  <c r="H120" i="1"/>
  <c r="H990" i="1"/>
  <c r="G990" i="1"/>
  <c r="I28" i="3"/>
  <c r="D1435" i="1"/>
  <c r="G1435" i="1" s="1"/>
  <c r="H1183" i="1"/>
  <c r="G1183" i="1"/>
  <c r="F6" i="5" l="1"/>
  <c r="C286" i="1"/>
  <c r="G522" i="1"/>
  <c r="H522" i="1"/>
  <c r="F175" i="5"/>
  <c r="C1152" i="1"/>
  <c r="E413" i="4"/>
  <c r="E291" i="4"/>
  <c r="D287" i="1" s="1"/>
  <c r="D285" i="1"/>
  <c r="E290" i="4"/>
  <c r="D286" i="1" s="1"/>
  <c r="F636" i="4"/>
  <c r="C630" i="1"/>
  <c r="F408" i="4"/>
  <c r="C403" i="1"/>
  <c r="H1436" i="1"/>
  <c r="G1436" i="1"/>
  <c r="G1518" i="1"/>
  <c r="H1518" i="1"/>
  <c r="F635" i="4"/>
  <c r="C629" i="1"/>
  <c r="H8" i="3"/>
  <c r="G984" i="1"/>
  <c r="H1435" i="1"/>
  <c r="H278" i="9"/>
  <c r="D984" i="1"/>
  <c r="H984" i="1" s="1"/>
  <c r="H9" i="3"/>
  <c r="H147" i="1"/>
  <c r="G147" i="1"/>
  <c r="H1153" i="1"/>
  <c r="G1153" i="1"/>
  <c r="H414" i="1"/>
  <c r="G414" i="1"/>
  <c r="H1214" i="1"/>
  <c r="G1214" i="1"/>
  <c r="H11" i="3"/>
  <c r="C402" i="1"/>
  <c r="F407" i="4"/>
  <c r="D639" i="4"/>
  <c r="F412" i="4"/>
  <c r="C407" i="1"/>
  <c r="D633" i="1"/>
  <c r="D413" i="4"/>
  <c r="D291" i="4"/>
  <c r="F289" i="4"/>
  <c r="C285" i="1"/>
  <c r="B315" i="9"/>
  <c r="E314" i="9"/>
  <c r="I10" i="3" s="1"/>
  <c r="G278" i="9"/>
  <c r="G2" i="1"/>
  <c r="H2" i="1"/>
  <c r="H345" i="1"/>
  <c r="G345" i="1"/>
  <c r="H1046" i="1"/>
  <c r="G1046" i="1"/>
  <c r="H293" i="1"/>
  <c r="G293" i="1"/>
  <c r="G285" i="1" l="1"/>
  <c r="H285" i="1"/>
  <c r="F639" i="4"/>
  <c r="C633" i="1"/>
  <c r="N3" i="9"/>
  <c r="I11" i="3"/>
  <c r="H629" i="1"/>
  <c r="G629" i="1"/>
  <c r="H630" i="1"/>
  <c r="G630" i="1"/>
  <c r="F413" i="4"/>
  <c r="D415" i="4"/>
  <c r="C408" i="1"/>
  <c r="D640" i="4"/>
  <c r="D641" i="4" s="1"/>
  <c r="G402" i="1"/>
  <c r="H402" i="1"/>
  <c r="K3" i="9"/>
  <c r="I9" i="3"/>
  <c r="E415" i="4"/>
  <c r="D410" i="1" s="1"/>
  <c r="E640" i="4"/>
  <c r="D408" i="1"/>
  <c r="E414" i="4"/>
  <c r="D409" i="1" s="1"/>
  <c r="E278" i="9"/>
  <c r="D414" i="4"/>
  <c r="F291" i="4"/>
  <c r="C287" i="1"/>
  <c r="H407" i="1"/>
  <c r="G407" i="1"/>
  <c r="H403" i="1"/>
  <c r="G403" i="1"/>
  <c r="H1152" i="1"/>
  <c r="G1152" i="1"/>
  <c r="G286" i="1"/>
  <c r="H286" i="1"/>
  <c r="M3" i="9"/>
  <c r="F290" i="4"/>
  <c r="D645" i="4" l="1"/>
  <c r="C635" i="1"/>
  <c r="B278" i="9"/>
  <c r="E277" i="9"/>
  <c r="I8" i="3" s="1"/>
  <c r="D642" i="4"/>
  <c r="F640" i="4"/>
  <c r="C634" i="1"/>
  <c r="E642" i="4"/>
  <c r="D634" i="1"/>
  <c r="E641" i="4"/>
  <c r="G287" i="1"/>
  <c r="H287" i="1"/>
  <c r="H408" i="1"/>
  <c r="G408" i="1"/>
  <c r="C409" i="1"/>
  <c r="F414" i="4"/>
  <c r="F415" i="4"/>
  <c r="C410" i="1"/>
  <c r="H633" i="1"/>
  <c r="G633" i="1"/>
  <c r="H634" i="1" l="1"/>
  <c r="G634" i="1"/>
  <c r="E645" i="4"/>
  <c r="D635" i="1"/>
  <c r="H635" i="1"/>
  <c r="G635" i="1"/>
  <c r="D646" i="4"/>
  <c r="F642" i="4"/>
  <c r="C636" i="1"/>
  <c r="F641" i="4"/>
  <c r="H410" i="1"/>
  <c r="G410" i="1"/>
  <c r="G409" i="1"/>
  <c r="H409" i="1"/>
  <c r="E646" i="4"/>
  <c r="D636" i="1"/>
  <c r="H18" i="3"/>
  <c r="C639" i="1"/>
  <c r="F645" i="4"/>
  <c r="F646" i="4" l="1"/>
  <c r="H19" i="3"/>
  <c r="C640" i="1"/>
  <c r="I18" i="3"/>
  <c r="D639" i="1"/>
  <c r="G276" i="9"/>
  <c r="E276" i="9" s="1"/>
  <c r="B276" i="9" s="1"/>
  <c r="I19" i="3"/>
  <c r="D640" i="1"/>
  <c r="H7" i="3" s="1"/>
  <c r="H639" i="1"/>
  <c r="G639" i="1"/>
  <c r="H636" i="1"/>
  <c r="G636" i="1"/>
  <c r="H640" i="1" l="1"/>
  <c r="G640" i="1"/>
  <c r="J3" i="9"/>
  <c r="L272" i="9" l="1"/>
  <c r="G274" i="9"/>
  <c r="M272" i="9"/>
  <c r="H274" i="9"/>
  <c r="H18" i="9"/>
  <c r="G18" i="9"/>
  <c r="K6" i="9"/>
  <c r="J11" i="9"/>
  <c r="I17" i="9"/>
  <c r="K7" i="9"/>
  <c r="J12" i="9"/>
  <c r="J17" i="9"/>
  <c r="I6" i="9"/>
  <c r="K12" i="9"/>
  <c r="G17" i="9"/>
  <c r="K9" i="9"/>
  <c r="L15" i="9"/>
  <c r="J7" i="9"/>
  <c r="I12" i="9"/>
  <c r="J8" i="9"/>
  <c r="I13" i="9"/>
  <c r="K8" i="9"/>
  <c r="J13" i="9"/>
  <c r="K5" i="9"/>
  <c r="J10" i="9"/>
  <c r="M16" i="9"/>
  <c r="J6" i="9"/>
  <c r="I11" i="9"/>
  <c r="I8" i="9"/>
  <c r="M15" i="9"/>
  <c r="I9" i="9"/>
  <c r="G15" i="9"/>
  <c r="J9" i="9"/>
  <c r="H15" i="9"/>
  <c r="H17" i="9"/>
  <c r="K10" i="9"/>
  <c r="G16" i="9"/>
  <c r="I5" i="9"/>
  <c r="K11" i="9"/>
  <c r="H16" i="9"/>
  <c r="J5" i="9"/>
  <c r="L16" i="9"/>
  <c r="I7" i="9"/>
  <c r="K13" i="9"/>
  <c r="F16" i="9" l="1"/>
  <c r="E16" i="9"/>
  <c r="F272" i="9"/>
  <c r="B272" i="9" s="1"/>
  <c r="E13" i="9"/>
  <c r="B13" i="9" s="1"/>
  <c r="E15" i="9"/>
  <c r="E7" i="9"/>
  <c r="B7" i="9" s="1"/>
  <c r="F15" i="9"/>
  <c r="E8" i="9"/>
  <c r="B8" i="9" s="1"/>
  <c r="E12" i="9"/>
  <c r="B12" i="9" s="1"/>
  <c r="E10" i="9"/>
  <c r="B10" i="9" s="1"/>
  <c r="E11" i="9"/>
  <c r="B11" i="9" s="1"/>
  <c r="E17" i="9"/>
  <c r="B17" i="9" s="1"/>
  <c r="E9" i="9"/>
  <c r="B9" i="9" s="1"/>
  <c r="E5" i="9"/>
  <c r="E18" i="9"/>
  <c r="B18" i="9" s="1"/>
  <c r="E274" i="9"/>
  <c r="E6" i="9"/>
  <c r="B6" i="9" s="1"/>
  <c r="F20" i="9" l="1"/>
  <c r="B15" i="9"/>
  <c r="B16" i="9"/>
  <c r="F14" i="9"/>
  <c r="B5" i="9"/>
  <c r="E4" i="9"/>
  <c r="E1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<sst xmlns="http://schemas.openxmlformats.org/spreadsheetml/2006/main" count="4369" uniqueCount="3421">
  <si>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</si>
  <si>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</si>
  <si>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</si>
  <si>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</si>
  <si>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</si>
  <si>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</si>
  <si>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</si>
  <si>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</si>
  <si>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</si>
  <si>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</si>
  <si>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</si>
  <si>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</si>
  <si>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</si>
  <si>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</si>
  <si>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</si>
  <si>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</si>
  <si>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</si>
  <si>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</si>
  <si>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</si>
  <si>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</si>
  <si>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</si>
  <si>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</si>
  <si>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</si>
  <si>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</si>
  <si>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</si>
  <si>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</si>
  <si>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</si>
  <si>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</si>
  <si>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</si>
  <si>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</si>
  <si>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</si>
  <si>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CVJETNI DOM ŠIBENIK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</si>
  <si>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</si>
  <si>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</si>
  <si>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</si>
  <si>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</si>
  <si>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</si>
  <si>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</si>
  <si>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</si>
  <si>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</si>
  <si>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</si>
  <si>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</si>
  <si>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</si>
  <si>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</si>
  <si>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</si>
  <si>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</si>
  <si>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</si>
  <si>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</si>
  <si>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</si>
  <si>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7858 - CVJETNI DOM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</si>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</sst>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2677846.88</v>
      </c>
      <c r="D2" s="6">
        <f>'PR-RAS'!E6</f>
        <v>2741285.13</v>
      </c>
      <c r="E2" s="6">
        <v>0</v>
      </c>
      <c r="F2" s="6">
        <v>0</v>
      </c>
      <c r="G2" s="7">
        <f t="shared" ref="G2:G264" si="0">(B2/1000)*(C2*1+D2*2)</f>
        <v>8160.4171399999996</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90547.63</v>
      </c>
      <c r="D46" s="1">
        <f>'PR-RAS'!E50</f>
        <v>0</v>
      </c>
      <c r="E46" s="1">
        <v>0</v>
      </c>
      <c r="F46" s="1">
        <v>0</v>
      </c>
      <c r="G46" s="2">
        <f t="shared" si="0"/>
        <v>4074.6433500000003</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53584.85</v>
      </c>
      <c r="D64" s="1">
        <f>'PR-RAS'!E68</f>
        <v>0</v>
      </c>
      <c r="E64" s="1">
        <v>0</v>
      </c>
      <c r="F64" s="1">
        <v>0</v>
      </c>
      <c r="G64" s="2">
        <f t="shared" si="0"/>
        <v>3375.84555</v>
      </c>
      <c r="H64" s="2">
        <f t="shared" si="1"/>
        <v>0.15000000000145519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53584.85</v>
      </c>
      <c r="D66" s="1">
        <f>'PR-RAS'!E70</f>
        <v>0</v>
      </c>
      <c r="E66" s="1">
        <v>0</v>
      </c>
      <c r="F66" s="1">
        <v>0</v>
      </c>
      <c r="G66" s="2">
        <f t="shared" si="0"/>
        <v>3483.0152499999999</v>
      </c>
      <c r="H66" s="2">
        <f t="shared" si="1"/>
        <v>0.15000000000145519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36962.78</v>
      </c>
      <c r="D70" s="1">
        <f>'PR-RAS'!E74</f>
        <v>0</v>
      </c>
      <c r="E70" s="1">
        <v>0</v>
      </c>
      <c r="F70" s="1">
        <v>0</v>
      </c>
      <c r="G70" s="2">
        <f t="shared" si="0"/>
        <v>2550.4318200000002</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36962.78</v>
      </c>
      <c r="D72" s="1">
        <f>'PR-RAS'!E76</f>
        <v>0</v>
      </c>
      <c r="E72" s="1">
        <v>0</v>
      </c>
      <c r="F72" s="1">
        <v>0</v>
      </c>
      <c r="G72" s="2">
        <f t="shared" si="0"/>
        <v>2624.3573799999995</v>
      </c>
      <c r="H72" s="2">
        <f t="shared" si="1"/>
        <v>0.22000000000116415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10.79</v>
      </c>
      <c r="E78" s="1">
        <v>0</v>
      </c>
      <c r="F78" s="1">
        <v>0</v>
      </c>
      <c r="G78" s="2">
        <f t="shared" si="0"/>
        <v>1.6616599999999999</v>
      </c>
      <c r="H78" s="2">
        <f t="shared" si="1"/>
        <v>0.21000000000000085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10.79</v>
      </c>
      <c r="E79" s="1">
        <v>0</v>
      </c>
      <c r="F79" s="1">
        <v>0</v>
      </c>
      <c r="G79" s="2">
        <f t="shared" si="0"/>
        <v>1.6832399999999998</v>
      </c>
      <c r="H79" s="2">
        <f t="shared" si="1"/>
        <v>0.21000000000000085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10.79</v>
      </c>
      <c r="E81" s="1">
        <v>0</v>
      </c>
      <c r="F81" s="1">
        <v>0</v>
      </c>
      <c r="G81" s="2">
        <f t="shared" si="0"/>
        <v>1.7263999999999999</v>
      </c>
      <c r="H81" s="2">
        <f t="shared" si="1"/>
        <v>0.21000000000000085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1765530.53</v>
      </c>
      <c r="D102" s="1">
        <f>'PR-RAS'!E106</f>
        <v>1901045.98</v>
      </c>
      <c r="E102" s="1">
        <v>0</v>
      </c>
      <c r="F102" s="1">
        <v>0</v>
      </c>
      <c r="G102" s="2">
        <f t="shared" si="0"/>
        <v>562329.87149000005</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1765530.53</v>
      </c>
      <c r="D108" s="1">
        <f>'PR-RAS'!E112</f>
        <v>1901045.98</v>
      </c>
      <c r="E108" s="1">
        <v>0</v>
      </c>
      <c r="F108" s="1">
        <v>0</v>
      </c>
      <c r="G108" s="2">
        <f t="shared" si="0"/>
        <v>595735.60643000004</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1765530.53</v>
      </c>
      <c r="D113" s="1">
        <f>'PR-RAS'!E117</f>
        <v>1901045.98</v>
      </c>
      <c r="E113" s="1">
        <v>0</v>
      </c>
      <c r="F113" s="1">
        <v>0</v>
      </c>
      <c r="G113" s="2">
        <f t="shared" si="0"/>
        <v>623573.71888000006</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7747.9</v>
      </c>
      <c r="D120" s="1">
        <f>'PR-RAS'!E124</f>
        <v>0</v>
      </c>
      <c r="E120" s="1">
        <v>0</v>
      </c>
      <c r="F120" s="1">
        <v>0</v>
      </c>
      <c r="G120" s="2">
        <f t="shared" si="0"/>
        <v>922.00009999999986</v>
      </c>
      <c r="H120" s="2">
        <f t="shared" si="1"/>
        <v>0.1000000000003638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7747.9</v>
      </c>
      <c r="D124" s="1">
        <f>'PR-RAS'!E128</f>
        <v>0</v>
      </c>
      <c r="E124" s="1">
        <v>0</v>
      </c>
      <c r="F124" s="1">
        <v>0</v>
      </c>
      <c r="G124" s="2">
        <f t="shared" si="0"/>
        <v>952.99169999999992</v>
      </c>
      <c r="H124" s="2">
        <f t="shared" si="1"/>
        <v>0.1000000000003638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7747.9</v>
      </c>
      <c r="D125" s="1">
        <f>'PR-RAS'!E129</f>
        <v>0</v>
      </c>
      <c r="E125" s="1">
        <v>0</v>
      </c>
      <c r="F125" s="1">
        <v>0</v>
      </c>
      <c r="G125" s="2">
        <f t="shared" si="0"/>
        <v>960.7396</v>
      </c>
      <c r="H125" s="2">
        <f t="shared" si="1"/>
        <v>0.1000000000003638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814020.82000000007</v>
      </c>
      <c r="D129" s="1">
        <f>'PR-RAS'!E133</f>
        <v>840228.36</v>
      </c>
      <c r="E129" s="1">
        <v>0</v>
      </c>
      <c r="F129" s="1">
        <v>0</v>
      </c>
      <c r="G129" s="2">
        <f t="shared" si="0"/>
        <v>319293.12511999998</v>
      </c>
      <c r="H129" s="2">
        <f t="shared" si="1"/>
        <v>0.53999999992083758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814020.82000000007</v>
      </c>
      <c r="D130" s="1">
        <f>'PR-RAS'!E134</f>
        <v>840228.36</v>
      </c>
      <c r="E130" s="1">
        <v>0</v>
      </c>
      <c r="F130" s="1">
        <v>0</v>
      </c>
      <c r="G130" s="2">
        <f t="shared" si="0"/>
        <v>321787.60266000003</v>
      </c>
      <c r="H130" s="2">
        <f t="shared" si="1"/>
        <v>0.53999999992083758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741603.18</v>
      </c>
      <c r="D131" s="1">
        <f>'PR-RAS'!E135</f>
        <v>736902.59</v>
      </c>
      <c r="E131" s="1">
        <v>0</v>
      </c>
      <c r="F131" s="1">
        <v>0</v>
      </c>
      <c r="G131" s="2">
        <f t="shared" si="0"/>
        <v>288003.08679999999</v>
      </c>
      <c r="H131" s="2">
        <f t="shared" si="1"/>
        <v>0.59000000008381903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56909.88</v>
      </c>
      <c r="D132" s="1">
        <f>'PR-RAS'!E136</f>
        <v>72310.25</v>
      </c>
      <c r="E132" s="1">
        <v>0</v>
      </c>
      <c r="F132" s="1">
        <v>0</v>
      </c>
      <c r="G132" s="2">
        <f t="shared" si="0"/>
        <v>26400.479780000001</v>
      </c>
      <c r="H132" s="2">
        <f t="shared" si="1"/>
        <v>0.37000000000261934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15507.76</v>
      </c>
      <c r="D133" s="1">
        <f>'PR-RAS'!E137</f>
        <v>31015.52</v>
      </c>
      <c r="E133" s="1">
        <v>0</v>
      </c>
      <c r="F133" s="1">
        <v>0</v>
      </c>
      <c r="G133" s="2">
        <f t="shared" si="0"/>
        <v>10235.1216</v>
      </c>
      <c r="H133" s="2">
        <f t="shared" si="1"/>
        <v>0.71999999999934516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2481005.5</v>
      </c>
      <c r="D147" s="1">
        <f>'PR-RAS'!E151</f>
        <v>2736399.88</v>
      </c>
      <c r="E147" s="1">
        <v>0</v>
      </c>
      <c r="F147" s="1">
        <v>0</v>
      </c>
      <c r="G147" s="2">
        <f t="shared" si="0"/>
        <v>1161255.5679599999</v>
      </c>
      <c r="H147" s="2">
        <f t="shared" si="1"/>
        <v>0.62000000011175871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1668094.9</v>
      </c>
      <c r="D148" s="1">
        <f>'PR-RAS'!E152</f>
        <v>1923294.3499999999</v>
      </c>
      <c r="E148" s="1">
        <v>0</v>
      </c>
      <c r="F148" s="1">
        <v>0</v>
      </c>
      <c r="G148" s="2">
        <f t="shared" si="0"/>
        <v>810658.48919999995</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1348334.7</v>
      </c>
      <c r="D149" s="1">
        <f>'PR-RAS'!E153</f>
        <v>1550434.4</v>
      </c>
      <c r="E149" s="1">
        <v>0</v>
      </c>
      <c r="F149" s="1">
        <v>0</v>
      </c>
      <c r="G149" s="2">
        <f t="shared" si="0"/>
        <v>658482.11800000002</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1111558.2</v>
      </c>
      <c r="D150" s="1">
        <f>'PR-RAS'!E154</f>
        <v>1196280.6599999999</v>
      </c>
      <c r="E150" s="1">
        <v>0</v>
      </c>
      <c r="F150" s="1">
        <v>0</v>
      </c>
      <c r="G150" s="2">
        <f t="shared" si="0"/>
        <v>522113.80847999989</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20664.7</v>
      </c>
      <c r="D152" s="1">
        <f>'PR-RAS'!E156</f>
        <v>21043.08</v>
      </c>
      <c r="E152" s="1">
        <v>0</v>
      </c>
      <c r="F152" s="1">
        <v>0</v>
      </c>
      <c r="G152" s="2">
        <f t="shared" si="0"/>
        <v>9475.3798599999991</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216111.8</v>
      </c>
      <c r="D153" s="1">
        <f>'PR-RAS'!E157</f>
        <v>333110.65999999997</v>
      </c>
      <c r="E153" s="1">
        <v>0</v>
      </c>
      <c r="F153" s="1">
        <v>0</v>
      </c>
      <c r="G153" s="2">
        <f t="shared" si="0"/>
        <v>134114.63423999998</v>
      </c>
      <c r="H153" s="2">
        <f t="shared" si="1"/>
        <v>0.5400000000372529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97276.54</v>
      </c>
      <c r="D154" s="1">
        <f>'PR-RAS'!E158</f>
        <v>117306.92</v>
      </c>
      <c r="E154" s="1">
        <v>0</v>
      </c>
      <c r="F154" s="1">
        <v>0</v>
      </c>
      <c r="G154" s="2">
        <f t="shared" si="0"/>
        <v>50779.228139999999</v>
      </c>
      <c r="H154" s="2">
        <f t="shared" si="1"/>
        <v>0.54000000000814907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222483.66</v>
      </c>
      <c r="D155" s="1">
        <f>'PR-RAS'!E159</f>
        <v>255553.03</v>
      </c>
      <c r="E155" s="1">
        <v>0</v>
      </c>
      <c r="F155" s="1">
        <v>0</v>
      </c>
      <c r="G155" s="2">
        <f t="shared" si="0"/>
        <v>112972.81688</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222483.66</v>
      </c>
      <c r="D157" s="1">
        <f>'PR-RAS'!E161</f>
        <v>255553.03</v>
      </c>
      <c r="E157" s="1">
        <v>0</v>
      </c>
      <c r="F157" s="1">
        <v>0</v>
      </c>
      <c r="G157" s="2">
        <f t="shared" si="0"/>
        <v>114439.99631999999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807518.47</v>
      </c>
      <c r="D159" s="1">
        <f>'PR-RAS'!E163</f>
        <v>807594.43</v>
      </c>
      <c r="E159" s="1">
        <v>0</v>
      </c>
      <c r="F159" s="1">
        <v>0</v>
      </c>
      <c r="G159" s="2">
        <f t="shared" si="0"/>
        <v>382787.75813999999</v>
      </c>
      <c r="H159" s="2">
        <f t="shared" si="1"/>
        <v>0.90000000002328306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63488.3</v>
      </c>
      <c r="D160" s="1">
        <f>'PR-RAS'!E164</f>
        <v>67012.66</v>
      </c>
      <c r="E160" s="1">
        <v>0</v>
      </c>
      <c r="F160" s="1">
        <v>0</v>
      </c>
      <c r="G160" s="2">
        <f t="shared" si="0"/>
        <v>31404.665580000001</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149.13</v>
      </c>
      <c r="D161" s="1">
        <f>'PR-RAS'!E165</f>
        <v>418.11</v>
      </c>
      <c r="E161" s="1">
        <v>0</v>
      </c>
      <c r="F161" s="1">
        <v>0</v>
      </c>
      <c r="G161" s="2">
        <f t="shared" si="0"/>
        <v>157.65600000000001</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61644.3</v>
      </c>
      <c r="D162" s="1">
        <f>'PR-RAS'!E166</f>
        <v>65454.34</v>
      </c>
      <c r="E162" s="1">
        <v>0</v>
      </c>
      <c r="F162" s="1">
        <v>0</v>
      </c>
      <c r="G162" s="2">
        <f t="shared" si="0"/>
        <v>31001.029779999997</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1694.87</v>
      </c>
      <c r="D163" s="1">
        <f>'PR-RAS'!E167</f>
        <v>1140.21</v>
      </c>
      <c r="E163" s="1">
        <v>0</v>
      </c>
      <c r="F163" s="1">
        <v>0</v>
      </c>
      <c r="G163" s="2">
        <f t="shared" si="0"/>
        <v>643.99698000000001</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624997.7699999999</v>
      </c>
      <c r="D165" s="1">
        <f>'PR-RAS'!E169</f>
        <v>574464.19000000006</v>
      </c>
      <c r="E165" s="1">
        <v>0</v>
      </c>
      <c r="F165" s="1">
        <v>0</v>
      </c>
      <c r="G165" s="2">
        <f t="shared" si="0"/>
        <v>290923.88860000001</v>
      </c>
      <c r="H165" s="2">
        <f t="shared" si="1"/>
        <v>0.42000000015832484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61020.480000000003</v>
      </c>
      <c r="D166" s="1">
        <f>'PR-RAS'!E170</f>
        <v>60369.61</v>
      </c>
      <c r="E166" s="1">
        <v>0</v>
      </c>
      <c r="F166" s="1">
        <v>0</v>
      </c>
      <c r="G166" s="2">
        <f t="shared" si="0"/>
        <v>29990.350500000004</v>
      </c>
      <c r="H166" s="2">
        <f t="shared" si="1"/>
        <v>0.87000000000261934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297620.15999999997</v>
      </c>
      <c r="D167" s="1">
        <f>'PR-RAS'!E171</f>
        <v>321027.45</v>
      </c>
      <c r="E167" s="1">
        <v>0</v>
      </c>
      <c r="F167" s="1">
        <v>0</v>
      </c>
      <c r="G167" s="2">
        <f t="shared" si="0"/>
        <v>155986.05996000001</v>
      </c>
      <c r="H167" s="2">
        <f t="shared" si="1"/>
        <v>0.60999999998603016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224221.54</v>
      </c>
      <c r="D168" s="1">
        <f>'PR-RAS'!E172</f>
        <v>139663.46</v>
      </c>
      <c r="E168" s="1">
        <v>0</v>
      </c>
      <c r="F168" s="1">
        <v>0</v>
      </c>
      <c r="G168" s="2">
        <f t="shared" si="0"/>
        <v>84092.592820000005</v>
      </c>
      <c r="H168" s="2">
        <f t="shared" si="1"/>
        <v>0.91999999998370185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16701.2</v>
      </c>
      <c r="D169" s="1">
        <f>'PR-RAS'!E173</f>
        <v>13566.96</v>
      </c>
      <c r="E169" s="1">
        <v>0</v>
      </c>
      <c r="F169" s="1">
        <v>0</v>
      </c>
      <c r="G169" s="2">
        <f t="shared" si="0"/>
        <v>7364.3001599999998</v>
      </c>
      <c r="H169" s="2">
        <f t="shared" si="1"/>
        <v>0.24000000000160071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25434.39</v>
      </c>
      <c r="D170" s="1">
        <f>'PR-RAS'!E174</f>
        <v>27058.53</v>
      </c>
      <c r="E170" s="1">
        <v>0</v>
      </c>
      <c r="F170" s="1">
        <v>0</v>
      </c>
      <c r="G170" s="2">
        <f t="shared" si="0"/>
        <v>13444.19505</v>
      </c>
      <c r="H170" s="2">
        <f t="shared" si="1"/>
        <v>0.86000000000058208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12778.18</v>
      </c>
      <c r="E172" s="1">
        <v>0</v>
      </c>
      <c r="F172" s="1">
        <v>0</v>
      </c>
      <c r="G172" s="2">
        <f t="shared" si="0"/>
        <v>4370.1375600000001</v>
      </c>
      <c r="H172" s="2">
        <f t="shared" si="1"/>
        <v>0.18000000000029104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103097.09999999999</v>
      </c>
      <c r="D173" s="1">
        <f>'PR-RAS'!E177</f>
        <v>151437.37</v>
      </c>
      <c r="E173" s="1">
        <v>0</v>
      </c>
      <c r="F173" s="1">
        <v>0</v>
      </c>
      <c r="G173" s="2">
        <f t="shared" si="0"/>
        <v>69827.156479999991</v>
      </c>
      <c r="H173" s="2">
        <f t="shared" si="1"/>
        <v>0.46999999998661224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8955.7000000000007</v>
      </c>
      <c r="D174" s="1">
        <f>'PR-RAS'!E178</f>
        <v>9551.83</v>
      </c>
      <c r="E174" s="1">
        <v>0</v>
      </c>
      <c r="F174" s="1">
        <v>0</v>
      </c>
      <c r="G174" s="2">
        <f t="shared" si="0"/>
        <v>4854.2692799999995</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16234.66</v>
      </c>
      <c r="D175" s="1">
        <f>'PR-RAS'!E179</f>
        <v>23622.74</v>
      </c>
      <c r="E175" s="1">
        <v>0</v>
      </c>
      <c r="F175" s="1">
        <v>0</v>
      </c>
      <c r="G175" s="2">
        <f t="shared" si="0"/>
        <v>11045.54436</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995.42</v>
      </c>
      <c r="D176" s="1">
        <f>'PR-RAS'!E180</f>
        <v>4664.3599999999997</v>
      </c>
      <c r="E176" s="1">
        <v>0</v>
      </c>
      <c r="F176" s="1">
        <v>0</v>
      </c>
      <c r="G176" s="2">
        <f t="shared" si="0"/>
        <v>1806.7244999999998</v>
      </c>
      <c r="H176" s="2">
        <f t="shared" si="1"/>
        <v>0.77999999999963165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57749.52</v>
      </c>
      <c r="D177" s="1">
        <f>'PR-RAS'!E181</f>
        <v>93609.72</v>
      </c>
      <c r="E177" s="1">
        <v>0</v>
      </c>
      <c r="F177" s="1">
        <v>0</v>
      </c>
      <c r="G177" s="2">
        <f t="shared" si="0"/>
        <v>43114.536959999998</v>
      </c>
      <c r="H177" s="2">
        <f t="shared" si="1"/>
        <v>0.76000000000203727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4182.1000000000004</v>
      </c>
      <c r="D179" s="1">
        <f>'PR-RAS'!E183</f>
        <v>3427.53</v>
      </c>
      <c r="E179" s="1">
        <v>0</v>
      </c>
      <c r="F179" s="1">
        <v>0</v>
      </c>
      <c r="G179" s="2">
        <f t="shared" si="0"/>
        <v>1964.61448</v>
      </c>
      <c r="H179" s="2">
        <f t="shared" si="1"/>
        <v>0.57000000000016371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1907.89</v>
      </c>
      <c r="D180" s="1">
        <f>'PR-RAS'!E184</f>
        <v>7568.52</v>
      </c>
      <c r="E180" s="1">
        <v>0</v>
      </c>
      <c r="F180" s="1">
        <v>0</v>
      </c>
      <c r="G180" s="2">
        <f t="shared" si="0"/>
        <v>3051.0424699999999</v>
      </c>
      <c r="H180" s="2">
        <f t="shared" si="1"/>
        <v>0.5899999999994634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8373.69</v>
      </c>
      <c r="D181" s="1">
        <f>'PR-RAS'!E185</f>
        <v>6715.69</v>
      </c>
      <c r="E181" s="1">
        <v>0</v>
      </c>
      <c r="F181" s="1">
        <v>0</v>
      </c>
      <c r="G181" s="2">
        <f t="shared" si="0"/>
        <v>3924.9125999999997</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4698.12</v>
      </c>
      <c r="D182" s="1">
        <f>'PR-RAS'!E186</f>
        <v>2276.98</v>
      </c>
      <c r="E182" s="1">
        <v>0</v>
      </c>
      <c r="F182" s="1">
        <v>0</v>
      </c>
      <c r="G182" s="2">
        <f t="shared" si="0"/>
        <v>1674.6264799999999</v>
      </c>
      <c r="H182" s="2">
        <f t="shared" si="1"/>
        <v>0.13999999999987267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15935.3</v>
      </c>
      <c r="D184" s="1">
        <f>'PR-RAS'!E188</f>
        <v>14680.210000000001</v>
      </c>
      <c r="E184" s="1">
        <v>0</v>
      </c>
      <c r="F184" s="1">
        <v>0</v>
      </c>
      <c r="G184" s="2">
        <f t="shared" si="0"/>
        <v>8289.1167600000008</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5816.83</v>
      </c>
      <c r="D185" s="1">
        <f>'PR-RAS'!E189</f>
        <v>5816.86</v>
      </c>
      <c r="E185" s="1">
        <v>0</v>
      </c>
      <c r="F185" s="1">
        <v>0</v>
      </c>
      <c r="G185" s="2">
        <f t="shared" si="0"/>
        <v>3210.9011999999998</v>
      </c>
      <c r="H185" s="2">
        <f t="shared" si="1"/>
        <v>0.31000000000040018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8162</v>
      </c>
      <c r="D186" s="1">
        <f>'PR-RAS'!E190</f>
        <v>8360.07</v>
      </c>
      <c r="E186" s="1">
        <v>0</v>
      </c>
      <c r="F186" s="1">
        <v>0</v>
      </c>
      <c r="G186" s="2">
        <f t="shared" si="0"/>
        <v>4603.1958999999997</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63.71</v>
      </c>
      <c r="D189" s="1">
        <f>'PR-RAS'!E193</f>
        <v>33.18</v>
      </c>
      <c r="E189" s="1">
        <v>0</v>
      </c>
      <c r="F189" s="1">
        <v>0</v>
      </c>
      <c r="G189" s="2">
        <f t="shared" si="0"/>
        <v>24.45316</v>
      </c>
      <c r="H189" s="2">
        <f t="shared" si="1"/>
        <v>0.46999999999999886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1892.76</v>
      </c>
      <c r="D191" s="1">
        <f>'PR-RAS'!E195</f>
        <v>470.1</v>
      </c>
      <c r="E191" s="1">
        <v>0</v>
      </c>
      <c r="F191" s="1">
        <v>0</v>
      </c>
      <c r="G191" s="2">
        <f t="shared" si="0"/>
        <v>538.26239999999996</v>
      </c>
      <c r="H191" s="2">
        <f t="shared" si="1"/>
        <v>0.34000000000003183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5392.13</v>
      </c>
      <c r="D192" s="1">
        <f>'PR-RAS'!E196</f>
        <v>5511.1</v>
      </c>
      <c r="E192" s="1">
        <v>0</v>
      </c>
      <c r="F192" s="1">
        <v>0</v>
      </c>
      <c r="G192" s="2">
        <f t="shared" si="0"/>
        <v>3135.1370300000003</v>
      </c>
      <c r="H192" s="2">
        <f t="shared" si="1"/>
        <v>0.23000000000047294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2352.9299999999998</v>
      </c>
      <c r="D198" s="1">
        <f>'PR-RAS'!E202</f>
        <v>1899.59</v>
      </c>
      <c r="E198" s="1">
        <v>0</v>
      </c>
      <c r="F198" s="1">
        <v>0</v>
      </c>
      <c r="G198" s="2">
        <f t="shared" si="0"/>
        <v>1211.96567</v>
      </c>
      <c r="H198" s="2">
        <f t="shared" si="1"/>
        <v>0.48000000000024556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2352.9299999999998</v>
      </c>
      <c r="D200" s="1">
        <f>'PR-RAS'!E204</f>
        <v>1899.59</v>
      </c>
      <c r="E200" s="1">
        <v>0</v>
      </c>
      <c r="F200" s="1">
        <v>0</v>
      </c>
      <c r="G200" s="2">
        <f t="shared" si="0"/>
        <v>1224.26989</v>
      </c>
      <c r="H200" s="2">
        <f t="shared" si="1"/>
        <v>0.48000000000024556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3039.2000000000003</v>
      </c>
      <c r="D206" s="1">
        <f>'PR-RAS'!E210</f>
        <v>3611.51</v>
      </c>
      <c r="E206" s="1">
        <v>0</v>
      </c>
      <c r="F206" s="1">
        <v>0</v>
      </c>
      <c r="G206" s="2">
        <f t="shared" si="0"/>
        <v>2103.7551000000003</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3039.15</v>
      </c>
      <c r="D207" s="1">
        <f>'PR-RAS'!E211</f>
        <v>3611.51</v>
      </c>
      <c r="E207" s="1">
        <v>0</v>
      </c>
      <c r="F207" s="1">
        <v>0</v>
      </c>
      <c r="G207" s="2">
        <f t="shared" si="0"/>
        <v>2114.00702</v>
      </c>
      <c r="H207" s="2">
        <f t="shared" si="1"/>
        <v>0.63999999999987267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0</v>
      </c>
      <c r="E209" s="1">
        <v>0</v>
      </c>
      <c r="F209" s="1">
        <v>0</v>
      </c>
      <c r="G209" s="2">
        <f t="shared" si="0"/>
        <v>1.04E-2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2481005.5</v>
      </c>
      <c r="D285" s="1">
        <f>'PR-RAS'!E289</f>
        <v>2736399.88</v>
      </c>
      <c r="E285" s="1">
        <v>0</v>
      </c>
      <c r="F285" s="1">
        <v>0</v>
      </c>
      <c r="G285" s="2">
        <f t="shared" si="8"/>
        <v>2258880.6938399998</v>
      </c>
      <c r="H285" s="2">
        <f t="shared" si="9"/>
        <v>0.62000000011175871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196841.37999999989</v>
      </c>
      <c r="D286" s="1">
        <f>'PR-RAS'!E290</f>
        <v>4885.25</v>
      </c>
      <c r="E286" s="1">
        <v>0</v>
      </c>
      <c r="F286" s="1">
        <v>0</v>
      </c>
      <c r="G286" s="2">
        <f t="shared" si="8"/>
        <v>58884.38579999996</v>
      </c>
      <c r="H286" s="2">
        <f t="shared" si="9"/>
        <v>0.62999999988824129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60687.63</v>
      </c>
      <c r="D288" s="1">
        <f>'PR-RAS'!E292</f>
        <v>184772.94</v>
      </c>
      <c r="E288" s="1">
        <v>0</v>
      </c>
      <c r="F288" s="1">
        <v>0</v>
      </c>
      <c r="G288" s="2">
        <f t="shared" si="8"/>
        <v>123477.01736999999</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27837.15</v>
      </c>
      <c r="E290" s="1">
        <v>0</v>
      </c>
      <c r="F290" s="1">
        <v>0</v>
      </c>
      <c r="G290" s="2">
        <f t="shared" si="8"/>
        <v>16089.8727</v>
      </c>
      <c r="H290" s="2">
        <f t="shared" si="9"/>
        <v>0.15000000000145519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6501.04</v>
      </c>
      <c r="D293" s="1">
        <f>'PR-RAS'!E298</f>
        <v>0</v>
      </c>
      <c r="E293" s="1">
        <v>0</v>
      </c>
      <c r="F293" s="1">
        <v>0</v>
      </c>
      <c r="G293" s="2">
        <f t="shared" si="8"/>
        <v>1898.3036799999998</v>
      </c>
      <c r="H293" s="2">
        <f t="shared" si="9"/>
        <v>3.999999999996362E-2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6501.04</v>
      </c>
      <c r="D306" s="1">
        <f>'PR-RAS'!E311</f>
        <v>0</v>
      </c>
      <c r="E306" s="1">
        <v>0</v>
      </c>
      <c r="F306" s="1">
        <v>0</v>
      </c>
      <c r="G306" s="2">
        <f t="shared" si="8"/>
        <v>1982.8172</v>
      </c>
      <c r="H306" s="2">
        <f t="shared" si="9"/>
        <v>3.999999999996362E-2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6501.04</v>
      </c>
      <c r="D307" s="1">
        <f>'PR-RAS'!E312</f>
        <v>0</v>
      </c>
      <c r="E307" s="1">
        <v>0</v>
      </c>
      <c r="F307" s="1">
        <v>0</v>
      </c>
      <c r="G307" s="2">
        <f t="shared" si="8"/>
        <v>1989.3182400000001</v>
      </c>
      <c r="H307" s="2">
        <f t="shared" si="9"/>
        <v>3.999999999996362E-2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6501.04</v>
      </c>
      <c r="D308" s="1">
        <f>'PR-RAS'!E313</f>
        <v>0</v>
      </c>
      <c r="E308" s="1">
        <v>0</v>
      </c>
      <c r="F308" s="1">
        <v>0</v>
      </c>
      <c r="G308" s="2">
        <f t="shared" si="8"/>
        <v>1995.8192799999999</v>
      </c>
      <c r="H308" s="2">
        <f t="shared" si="9"/>
        <v>3.999999999996362E-2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65963.240000000005</v>
      </c>
      <c r="D345" s="1">
        <f>'PR-RAS'!E350</f>
        <v>89005.790000000008</v>
      </c>
      <c r="E345" s="1">
        <v>0</v>
      </c>
      <c r="F345" s="1">
        <v>0</v>
      </c>
      <c r="G345" s="2">
        <f t="shared" si="8"/>
        <v>83927.338080000001</v>
      </c>
      <c r="H345" s="2">
        <f t="shared" si="9"/>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27622.94</v>
      </c>
      <c r="D358" s="1">
        <f>'PR-RAS'!E363</f>
        <v>22650.21</v>
      </c>
      <c r="E358" s="1">
        <v>0</v>
      </c>
      <c r="F358" s="1">
        <v>0</v>
      </c>
      <c r="G358" s="2">
        <f t="shared" si="8"/>
        <v>26033.639520000001</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27622.94</v>
      </c>
      <c r="D364" s="1">
        <f>'PR-RAS'!E369</f>
        <v>22650.21</v>
      </c>
      <c r="E364" s="1">
        <v>0</v>
      </c>
      <c r="F364" s="1">
        <v>0</v>
      </c>
      <c r="G364" s="2">
        <f t="shared" si="8"/>
        <v>26471.179680000001</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3835.69</v>
      </c>
      <c r="D365" s="1">
        <f>'PR-RAS'!E370</f>
        <v>183.83</v>
      </c>
      <c r="E365" s="1">
        <v>0</v>
      </c>
      <c r="F365" s="1">
        <v>0</v>
      </c>
      <c r="G365" s="2">
        <f t="shared" si="8"/>
        <v>1530.0194000000001</v>
      </c>
      <c r="H365" s="2">
        <f t="shared" si="9"/>
        <v>0.47999999999993292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470.13</v>
      </c>
      <c r="E368" s="1">
        <v>0</v>
      </c>
      <c r="F368" s="1">
        <v>0</v>
      </c>
      <c r="G368" s="2">
        <f t="shared" si="8"/>
        <v>345.07542000000001</v>
      </c>
      <c r="H368" s="2">
        <f t="shared" si="9"/>
        <v>0.12999999999999545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23787.25</v>
      </c>
      <c r="D371" s="1">
        <f>'PR-RAS'!E376</f>
        <v>21996.25</v>
      </c>
      <c r="E371" s="1">
        <v>0</v>
      </c>
      <c r="F371" s="1">
        <v>0</v>
      </c>
      <c r="G371" s="2">
        <f t="shared" si="8"/>
        <v>25078.5075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38340.300000000003</v>
      </c>
      <c r="D397" s="1">
        <f>'PR-RAS'!E402</f>
        <v>66355.58</v>
      </c>
      <c r="E397" s="1">
        <v>0</v>
      </c>
      <c r="F397" s="1">
        <v>0</v>
      </c>
      <c r="G397" s="2">
        <f t="shared" si="8"/>
        <v>67736.378160000007</v>
      </c>
      <c r="H397" s="2">
        <f t="shared" si="9"/>
        <v>0.72000000000116415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38340.300000000003</v>
      </c>
      <c r="D398" s="1">
        <f>'PR-RAS'!E403</f>
        <v>66355.58</v>
      </c>
      <c r="E398" s="1">
        <v>0</v>
      </c>
      <c r="F398" s="1">
        <v>0</v>
      </c>
      <c r="G398" s="2">
        <f t="shared" si="8"/>
        <v>67907.42962000001</v>
      </c>
      <c r="H398" s="2">
        <f t="shared" si="9"/>
        <v>0.72000000000116415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59462.200000000004</v>
      </c>
      <c r="D403" s="1">
        <f>'PR-RAS'!E408</f>
        <v>89005.790000000008</v>
      </c>
      <c r="E403" s="1">
        <v>0</v>
      </c>
      <c r="F403" s="1">
        <v>0</v>
      </c>
      <c r="G403" s="2">
        <f t="shared" si="8"/>
        <v>95464.459560000018</v>
      </c>
      <c r="H403" s="2">
        <f t="shared" si="9"/>
        <v>0.4099999999962165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2684347.92</v>
      </c>
      <c r="D407" s="1">
        <f>'PR-RAS'!E412</f>
        <v>2741285.13</v>
      </c>
      <c r="E407" s="1">
        <v>0</v>
      </c>
      <c r="F407" s="1">
        <v>0</v>
      </c>
      <c r="G407" s="2">
        <f t="shared" si="8"/>
        <v>3315768.7810800001</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2546968.7400000002</v>
      </c>
      <c r="D408" s="1">
        <f>'PR-RAS'!E413</f>
        <v>2825405.67</v>
      </c>
      <c r="E408" s="1">
        <v>0</v>
      </c>
      <c r="F408" s="1">
        <v>0</v>
      </c>
      <c r="G408" s="2">
        <f t="shared" si="8"/>
        <v>3336496.4925599997</v>
      </c>
      <c r="H408" s="2">
        <f t="shared" si="9"/>
        <v>0.58999999985098839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137379.1799999997</v>
      </c>
      <c r="D409" s="1">
        <f>'PR-RAS'!E414</f>
        <v>0</v>
      </c>
      <c r="E409" s="1">
        <v>0</v>
      </c>
      <c r="F409" s="1">
        <v>0</v>
      </c>
      <c r="G409" s="2">
        <f t="shared" si="8"/>
        <v>56050.705439999874</v>
      </c>
      <c r="H409" s="2">
        <f t="shared" si="9"/>
        <v>0.17999999970197678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84120.540000000037</v>
      </c>
      <c r="E410" s="1">
        <v>0</v>
      </c>
      <c r="F410" s="1">
        <v>0</v>
      </c>
      <c r="G410" s="2">
        <f t="shared" si="8"/>
        <v>68810.601720000021</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60687.63</v>
      </c>
      <c r="D411" s="1">
        <f>'PR-RAS'!E416</f>
        <v>184772.94</v>
      </c>
      <c r="E411" s="1">
        <v>0</v>
      </c>
      <c r="F411" s="1">
        <v>0</v>
      </c>
      <c r="G411" s="2">
        <f t="shared" si="8"/>
        <v>176395.73910000001</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27837.15</v>
      </c>
      <c r="E413" s="1">
        <v>0</v>
      </c>
      <c r="F413" s="1">
        <v>0</v>
      </c>
      <c r="G413" s="2">
        <f t="shared" si="8"/>
        <v>22937.811600000001</v>
      </c>
      <c r="H413" s="2">
        <f t="shared" si="9"/>
        <v>0.15000000000145519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15507.76</v>
      </c>
      <c r="D522" s="1">
        <f>'PR-RAS'!E528</f>
        <v>31015.52</v>
      </c>
      <c r="E522" s="1">
        <v>0</v>
      </c>
      <c r="F522" s="1">
        <v>0</v>
      </c>
      <c r="G522" s="2">
        <f t="shared" ref="G522:G809" si="10">(B522/1000)*(C522*1+D522*2)</f>
        <v>40397.714800000002</v>
      </c>
      <c r="H522" s="2">
        <f t="shared" ref="H522:H809" si="11">ABS(C522-ROUND(C522,0))+ABS(D522-ROUND(D522,0))</f>
        <v>0.71999999999934516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15507.76</v>
      </c>
      <c r="D587" s="1">
        <f>'PR-RAS'!E593</f>
        <v>31015.52</v>
      </c>
      <c r="E587" s="1">
        <v>0</v>
      </c>
      <c r="F587" s="1">
        <v>0</v>
      </c>
      <c r="G587" s="2">
        <f t="shared" si="10"/>
        <v>45437.736799999999</v>
      </c>
      <c r="H587" s="2">
        <f t="shared" si="11"/>
        <v>0.71999999999934516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15507.76</v>
      </c>
      <c r="D593" s="1">
        <f>'PR-RAS'!E599</f>
        <v>31015.52</v>
      </c>
      <c r="E593" s="1">
        <v>0</v>
      </c>
      <c r="F593" s="1">
        <v>0</v>
      </c>
      <c r="G593" s="2">
        <f t="shared" si="10"/>
        <v>45902.969599999997</v>
      </c>
      <c r="H593" s="2">
        <f t="shared" si="11"/>
        <v>0.71999999999934516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15507.76</v>
      </c>
      <c r="D594" s="1">
        <f>'PR-RAS'!E600</f>
        <v>31015.52</v>
      </c>
      <c r="E594" s="1">
        <v>0</v>
      </c>
      <c r="F594" s="1">
        <v>0</v>
      </c>
      <c r="G594" s="2">
        <f t="shared" si="10"/>
        <v>45980.508399999999</v>
      </c>
      <c r="H594" s="2">
        <f t="shared" si="11"/>
        <v>0.71999999999934516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15507.76</v>
      </c>
      <c r="D630" s="1">
        <f>'PR-RAS'!E636</f>
        <v>31015.52</v>
      </c>
      <c r="E630" s="1">
        <v>0</v>
      </c>
      <c r="F630" s="1">
        <v>0</v>
      </c>
      <c r="G630" s="2">
        <f t="shared" si="10"/>
        <v>48771.905200000001</v>
      </c>
      <c r="H630" s="2">
        <f t="shared" si="11"/>
        <v>0.71999999999934516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2684347.92</v>
      </c>
      <c r="D633" s="1">
        <f>'PR-RAS'!E639</f>
        <v>2741285.13</v>
      </c>
      <c r="E633" s="1">
        <v>0</v>
      </c>
      <c r="F633" s="1">
        <v>0</v>
      </c>
      <c r="G633" s="2">
        <f t="shared" si="10"/>
        <v>5161492.2897600001</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2562476.5</v>
      </c>
      <c r="D634" s="1">
        <f>'PR-RAS'!E640</f>
        <v>2856421.19</v>
      </c>
      <c r="E634" s="1">
        <v>0</v>
      </c>
      <c r="F634" s="1">
        <v>0</v>
      </c>
      <c r="G634" s="2">
        <f t="shared" si="10"/>
        <v>5238276.8510400001</v>
      </c>
      <c r="H634" s="2">
        <f t="shared" si="11"/>
        <v>0.68999999994412065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121871.41999999993</v>
      </c>
      <c r="D635" s="1">
        <f>'PR-RAS'!E641</f>
        <v>0</v>
      </c>
      <c r="E635" s="1">
        <v>0</v>
      </c>
      <c r="F635" s="1">
        <v>0</v>
      </c>
      <c r="G635" s="2">
        <f t="shared" si="10"/>
        <v>77266.48027999996</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115136.06000000006</v>
      </c>
      <c r="E636" s="1">
        <v>0</v>
      </c>
      <c r="F636" s="1">
        <v>0</v>
      </c>
      <c r="G636" s="2">
        <f t="shared" si="10"/>
        <v>146222.79620000007</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60687.63</v>
      </c>
      <c r="D637" s="1">
        <f>'PR-RAS'!E643</f>
        <v>184772.94</v>
      </c>
      <c r="E637" s="1">
        <v>0</v>
      </c>
      <c r="F637" s="1">
        <v>0</v>
      </c>
      <c r="G637" s="2">
        <f t="shared" si="10"/>
        <v>273628.51235999999</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182559.04999999993</v>
      </c>
      <c r="D639" s="1">
        <f>'PR-RAS'!E645</f>
        <v>69636.879999999946</v>
      </c>
      <c r="E639" s="1">
        <v>0</v>
      </c>
      <c r="F639" s="1">
        <v>0</v>
      </c>
      <c r="G639" s="2">
        <f t="shared" si="10"/>
        <v>205329.33277999988</v>
      </c>
      <c r="H639" s="2">
        <f t="shared" si="11"/>
        <v>0.16999999998370185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169239.81</v>
      </c>
      <c r="D641" s="1">
        <f>'PR-RAS'!E647</f>
        <v>197374.53</v>
      </c>
      <c r="E641" s="1">
        <v>0</v>
      </c>
      <c r="F641" s="1">
        <v>0</v>
      </c>
      <c r="G641" s="2">
        <f t="shared" si="10"/>
        <v>360952.87680000003</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41575.89</v>
      </c>
      <c r="D642" s="1">
        <f>'PR-RAS'!E649</f>
        <v>146907.32</v>
      </c>
      <c r="E642" s="1">
        <v>0</v>
      </c>
      <c r="F642" s="1">
        <v>0</v>
      </c>
      <c r="G642" s="2">
        <f t="shared" si="10"/>
        <v>214985.32973000003</v>
      </c>
      <c r="H642" s="2">
        <f t="shared" si="11"/>
        <v>0.430000000007567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3767908.28</v>
      </c>
      <c r="D643" s="1">
        <f>'PR-RAS'!E650</f>
        <v>5248606.6900000004</v>
      </c>
      <c r="E643" s="1">
        <v>0</v>
      </c>
      <c r="F643" s="1">
        <v>0</v>
      </c>
      <c r="G643" s="2">
        <f t="shared" si="10"/>
        <v>9158208.1057200003</v>
      </c>
      <c r="H643" s="2">
        <f t="shared" si="11"/>
        <v>0.5899999993853271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3662576.85</v>
      </c>
      <c r="D644" s="1">
        <f>'PR-RAS'!E651</f>
        <v>5263963.74</v>
      </c>
      <c r="E644" s="1">
        <v>0</v>
      </c>
      <c r="F644" s="1">
        <v>0</v>
      </c>
      <c r="G644" s="2">
        <f t="shared" si="10"/>
        <v>9124494.284190001</v>
      </c>
      <c r="H644" s="2">
        <f t="shared" si="11"/>
        <v>0.40999999968335032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146907.31999999983</v>
      </c>
      <c r="D645" s="1">
        <f>'PR-RAS'!E652</f>
        <v>131550.27000000048</v>
      </c>
      <c r="E645" s="1">
        <v>0</v>
      </c>
      <c r="F645" s="1">
        <v>0</v>
      </c>
      <c r="G645" s="2">
        <f t="shared" si="10"/>
        <v>264045.0618400005</v>
      </c>
      <c r="H645" s="2">
        <f t="shared" si="11"/>
        <v>0.59000000031664968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124</v>
      </c>
      <c r="D647" s="1">
        <f>'PR-RAS'!E654</f>
        <v>121</v>
      </c>
      <c r="E647" s="1">
        <v>0</v>
      </c>
      <c r="F647" s="1">
        <v>0</v>
      </c>
      <c r="G647" s="2">
        <f t="shared" si="10"/>
        <v>236.43600000000001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112</v>
      </c>
      <c r="E649" s="1">
        <v>0</v>
      </c>
      <c r="F649" s="1">
        <v>0</v>
      </c>
      <c r="G649" s="2">
        <f t="shared" si="10"/>
        <v>219.672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53584.85</v>
      </c>
      <c r="D670" s="1">
        <f>'PR-RAS'!E677</f>
        <v>0</v>
      </c>
      <c r="E670" s="1">
        <v>0</v>
      </c>
      <c r="F670" s="1">
        <v>0</v>
      </c>
      <c r="G670" s="2">
        <f t="shared" si="10"/>
        <v>35848.264650000005</v>
      </c>
      <c r="H670" s="2">
        <f t="shared" si="11"/>
        <v>0.15000000000145519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36962.78</v>
      </c>
      <c r="D691" s="1">
        <f>'PR-RAS'!E698</f>
        <v>0</v>
      </c>
      <c r="E691" s="1">
        <v>0</v>
      </c>
      <c r="F691" s="1">
        <v>0</v>
      </c>
      <c r="G691" s="2">
        <f t="shared" si="10"/>
        <v>25504.318199999998</v>
      </c>
      <c r="H691" s="2">
        <f t="shared" si="11"/>
        <v>0.22000000000116415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1764851.65</v>
      </c>
      <c r="D703" s="1">
        <f>'PR-RAS'!E710</f>
        <v>1900934.5</v>
      </c>
      <c r="E703" s="1">
        <v>0</v>
      </c>
      <c r="F703" s="1">
        <v>0</v>
      </c>
      <c r="G703" s="2">
        <f t="shared" si="10"/>
        <v>3907837.8963000001</v>
      </c>
      <c r="H703" s="2">
        <f t="shared" si="11"/>
        <v>0.85000000009313226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8937.58</v>
      </c>
      <c r="D709" s="1">
        <f>'PR-RAS'!E716</f>
        <v>8896.4699999999993</v>
      </c>
      <c r="E709" s="1">
        <v>0</v>
      </c>
      <c r="F709" s="1">
        <v>0</v>
      </c>
      <c r="G709" s="2">
        <f t="shared" si="10"/>
        <v>18925.208159999998</v>
      </c>
      <c r="H709" s="2">
        <f t="shared" si="11"/>
        <v>0.88999999999941792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17215.78</v>
      </c>
      <c r="D710" s="1">
        <f>'PR-RAS'!E717</f>
        <v>18933.27</v>
      </c>
      <c r="E710" s="1">
        <v>0</v>
      </c>
      <c r="F710" s="1">
        <v>0</v>
      </c>
      <c r="G710" s="2">
        <f t="shared" si="10"/>
        <v>39053.364880000001</v>
      </c>
      <c r="H710" s="2">
        <f t="shared" si="11"/>
        <v>0.49000000000160071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61644.3</v>
      </c>
      <c r="D711" s="1">
        <f>'PR-RAS'!E718</f>
        <v>65454.34</v>
      </c>
      <c r="E711" s="1">
        <v>0</v>
      </c>
      <c r="F711" s="1">
        <v>0</v>
      </c>
      <c r="G711" s="2">
        <f t="shared" si="10"/>
        <v>136712.61579999997</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4182.1000000000004</v>
      </c>
      <c r="D713" s="1">
        <f>'PR-RAS'!E720</f>
        <v>3427.53</v>
      </c>
      <c r="E713" s="1">
        <v>0</v>
      </c>
      <c r="F713" s="1">
        <v>0</v>
      </c>
      <c r="G713" s="2">
        <f t="shared" si="10"/>
        <v>7858.4579199999998</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5816.83</v>
      </c>
      <c r="D718" s="1">
        <f>'PR-RAS'!E725</f>
        <v>5816.86</v>
      </c>
      <c r="E718" s="1">
        <v>0</v>
      </c>
      <c r="F718" s="1">
        <v>0</v>
      </c>
      <c r="G718" s="2">
        <f t="shared" si="10"/>
        <v>12512.044349999998</v>
      </c>
      <c r="H718" s="2">
        <f t="shared" si="11"/>
        <v>0.31000000000040018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2352.9299999999998</v>
      </c>
      <c r="D732" s="1">
        <f>'PR-RAS'!E739</f>
        <v>1899.59</v>
      </c>
      <c r="E732" s="1">
        <v>0</v>
      </c>
      <c r="F732" s="1">
        <v>0</v>
      </c>
      <c r="G732" s="2">
        <f t="shared" si="10"/>
        <v>4497.1924099999997</v>
      </c>
      <c r="H732" s="2">
        <f t="shared" si="11"/>
        <v>0.48000000000024556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15507.76</v>
      </c>
      <c r="D940" s="1">
        <f>'PR-RAS'!E947</f>
        <v>31015.52</v>
      </c>
      <c r="E940" s="1">
        <v>0</v>
      </c>
      <c r="F940" s="1">
        <v>0</v>
      </c>
      <c r="G940" s="2">
        <f t="shared" si="18"/>
        <v>72808.933199999999</v>
      </c>
      <c r="H940" s="2">
        <f t="shared" si="19"/>
        <v>0.71999999999934516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5183677.2</v>
      </c>
      <c r="D984" s="6">
        <f>BILANCA!E6</f>
        <v>5123185.870000001</v>
      </c>
      <c r="E984" s="6">
        <v>0</v>
      </c>
      <c r="F984" s="6">
        <v>0</v>
      </c>
      <c r="G984" s="7">
        <f t="shared" ref="G984:G1241" si="22">B984/1000*C984+B984/500*D984</f>
        <v>15430.048940000002</v>
      </c>
      <c r="H984" s="7">
        <f t="shared" si="19"/>
        <v>0.32999999914318323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4780251.32</v>
      </c>
      <c r="D985" s="1">
        <f>BILANCA!E7</f>
        <v>4733330.9700000007</v>
      </c>
      <c r="E985" s="1">
        <v>0</v>
      </c>
      <c r="F985" s="1">
        <v>0</v>
      </c>
      <c r="G985" s="2">
        <f t="shared" si="22"/>
        <v>28493.826520000002</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11358.029999999999</v>
      </c>
      <c r="D986" s="1">
        <f>BILANCA!E8</f>
        <v>11335.8</v>
      </c>
      <c r="E986" s="1">
        <v>0</v>
      </c>
      <c r="F986" s="1">
        <v>0</v>
      </c>
      <c r="G986" s="2">
        <f t="shared" si="22"/>
        <v>102.08888999999999</v>
      </c>
      <c r="H986" s="2">
        <f t="shared" si="19"/>
        <v>0.22999999999956344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11304.3</v>
      </c>
      <c r="D987" s="1">
        <f>BILANCA!E9</f>
        <v>11304.3</v>
      </c>
      <c r="E987" s="1">
        <v>0</v>
      </c>
      <c r="F987" s="1">
        <v>0</v>
      </c>
      <c r="G987" s="2">
        <f t="shared" si="22"/>
        <v>135.6516</v>
      </c>
      <c r="H987" s="2">
        <f t="shared" si="19"/>
        <v>0.59999999999854481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111.16</v>
      </c>
      <c r="D988" s="1">
        <f>BILANCA!E10</f>
        <v>111.16</v>
      </c>
      <c r="E988" s="1">
        <v>0</v>
      </c>
      <c r="F988" s="1">
        <v>0</v>
      </c>
      <c r="G988" s="2">
        <f t="shared" si="22"/>
        <v>1.6673999999999998</v>
      </c>
      <c r="H988" s="2">
        <f t="shared" si="19"/>
        <v>0.31999999999999318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57.43</v>
      </c>
      <c r="D989" s="1">
        <f>BILANCA!E11</f>
        <v>79.66</v>
      </c>
      <c r="E989" s="1">
        <v>0</v>
      </c>
      <c r="F989" s="1">
        <v>0</v>
      </c>
      <c r="G989" s="2">
        <f t="shared" si="22"/>
        <v>1.3005</v>
      </c>
      <c r="H989" s="2">
        <f t="shared" si="19"/>
        <v>0.77000000000000313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4754325.32</v>
      </c>
      <c r="D990" s="1">
        <f>BILANCA!E12</f>
        <v>4703937.7200000007</v>
      </c>
      <c r="E990" s="1">
        <v>0</v>
      </c>
      <c r="F990" s="1">
        <v>0</v>
      </c>
      <c r="G990" s="2">
        <f t="shared" si="22"/>
        <v>99135.40532000002</v>
      </c>
      <c r="H990" s="2">
        <f t="shared" si="19"/>
        <v>0.59999999962747097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4519405.6000000006</v>
      </c>
      <c r="D991" s="1">
        <f>BILANCA!E13</f>
        <v>4495619.8400000008</v>
      </c>
      <c r="E991" s="1">
        <v>0</v>
      </c>
      <c r="F991" s="1">
        <v>0</v>
      </c>
      <c r="G991" s="2">
        <f t="shared" si="22"/>
        <v>108085.16224000003</v>
      </c>
      <c r="H991" s="2">
        <f t="shared" si="19"/>
        <v>0.55999999865889549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13311.74</v>
      </c>
      <c r="D992" s="1">
        <f>BILANCA!E14</f>
        <v>13311.74</v>
      </c>
      <c r="E992" s="1">
        <v>0</v>
      </c>
      <c r="F992" s="1">
        <v>0</v>
      </c>
      <c r="G992" s="2">
        <f t="shared" si="22"/>
        <v>359.41697999999997</v>
      </c>
      <c r="H992" s="2">
        <f t="shared" si="19"/>
        <v>0.52000000000043656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7197995.1100000003</v>
      </c>
      <c r="D993" s="1">
        <f>BILANCA!E15</f>
        <v>7264350.6900000004</v>
      </c>
      <c r="E993" s="1">
        <v>0</v>
      </c>
      <c r="F993" s="1">
        <v>0</v>
      </c>
      <c r="G993" s="2">
        <f t="shared" si="22"/>
        <v>217266.96490000002</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2691901.25</v>
      </c>
      <c r="D996" s="1">
        <f>BILANCA!E18</f>
        <v>2782042.59</v>
      </c>
      <c r="E996" s="1">
        <v>0</v>
      </c>
      <c r="F996" s="1">
        <v>0</v>
      </c>
      <c r="G996" s="2">
        <f t="shared" si="22"/>
        <v>107327.82358999999</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231468.93000000005</v>
      </c>
      <c r="D997" s="1">
        <f>BILANCA!E19</f>
        <v>208317.87999999989</v>
      </c>
      <c r="E997" s="1">
        <v>0</v>
      </c>
      <c r="F997" s="1">
        <v>0</v>
      </c>
      <c r="G997" s="2">
        <f t="shared" si="22"/>
        <v>9073.465659999998</v>
      </c>
      <c r="H997" s="2">
        <f t="shared" si="19"/>
        <v>0.19000000006053597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67438.600000000006</v>
      </c>
      <c r="D998" s="1">
        <f>BILANCA!E20</f>
        <v>66928.259999999995</v>
      </c>
      <c r="E998" s="1">
        <v>0</v>
      </c>
      <c r="F998" s="1">
        <v>0</v>
      </c>
      <c r="G998" s="2">
        <f t="shared" si="22"/>
        <v>3019.4267999999997</v>
      </c>
      <c r="H998" s="2">
        <f t="shared" si="19"/>
        <v>0.65999999998894054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18509.53</v>
      </c>
      <c r="D999" s="1">
        <f>BILANCA!E21</f>
        <v>18509.54</v>
      </c>
      <c r="E999" s="1">
        <v>0</v>
      </c>
      <c r="F999" s="1">
        <v>0</v>
      </c>
      <c r="G999" s="2">
        <f t="shared" si="22"/>
        <v>888.45776000000001</v>
      </c>
      <c r="H999" s="2">
        <f t="shared" si="19"/>
        <v>0.93000000000029104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101022.41</v>
      </c>
      <c r="D1000" s="1">
        <f>BILANCA!E22</f>
        <v>100704.8</v>
      </c>
      <c r="E1000" s="1">
        <v>0</v>
      </c>
      <c r="F1000" s="1">
        <v>0</v>
      </c>
      <c r="G1000" s="2">
        <f t="shared" si="22"/>
        <v>5141.3441700000003</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39192.629999999997</v>
      </c>
      <c r="D1001" s="1">
        <f>BILANCA!E23</f>
        <v>38945.15</v>
      </c>
      <c r="E1001" s="1">
        <v>0</v>
      </c>
      <c r="F1001" s="1">
        <v>0</v>
      </c>
      <c r="G1001" s="2">
        <f t="shared" si="22"/>
        <v>2107.4927399999997</v>
      </c>
      <c r="H1001" s="2">
        <f t="shared" si="19"/>
        <v>0.52000000000407454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835327.93</v>
      </c>
      <c r="D1004" s="1">
        <f>BILANCA!E26</f>
        <v>841161.18</v>
      </c>
      <c r="E1004" s="1">
        <v>0</v>
      </c>
      <c r="F1004" s="1">
        <v>0</v>
      </c>
      <c r="G1004" s="2">
        <f t="shared" si="22"/>
        <v>52870.656090000011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830022.17</v>
      </c>
      <c r="D1006" s="1">
        <f>BILANCA!E28</f>
        <v>857931.05</v>
      </c>
      <c r="E1006" s="1">
        <v>0</v>
      </c>
      <c r="F1006" s="1">
        <v>0</v>
      </c>
      <c r="G1006" s="2">
        <f t="shared" si="22"/>
        <v>58555.338210000002</v>
      </c>
      <c r="H1006" s="2">
        <f t="shared" si="19"/>
        <v>0.22000000008847564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3450.7900000000009</v>
      </c>
      <c r="D1007" s="1">
        <f>BILANCA!E29</f>
        <v>0</v>
      </c>
      <c r="E1007" s="1">
        <v>0</v>
      </c>
      <c r="F1007" s="1">
        <v>0</v>
      </c>
      <c r="G1007" s="2">
        <f t="shared" si="22"/>
        <v>82.818960000000018</v>
      </c>
      <c r="H1007" s="2">
        <f t="shared" si="19"/>
        <v>0.20999999999912689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50152.67</v>
      </c>
      <c r="D1008" s="1">
        <f>BILANCA!E30</f>
        <v>50152.67</v>
      </c>
      <c r="E1008" s="1">
        <v>0</v>
      </c>
      <c r="F1008" s="1">
        <v>0</v>
      </c>
      <c r="G1008" s="2">
        <f t="shared" si="22"/>
        <v>3761.4502499999999</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46701.88</v>
      </c>
      <c r="D1012" s="1">
        <f>BILANCA!E34</f>
        <v>50152.67</v>
      </c>
      <c r="E1012" s="1">
        <v>0</v>
      </c>
      <c r="F1012" s="1">
        <v>0</v>
      </c>
      <c r="G1012" s="2">
        <f t="shared" si="22"/>
        <v>4263.2093800000002</v>
      </c>
      <c r="H1012" s="2">
        <f t="shared" si="19"/>
        <v>0.45000000000436557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14567.970000000001</v>
      </c>
      <c r="D1030" s="1">
        <f>BILANCA!E52</f>
        <v>18057.450000000012</v>
      </c>
      <c r="E1030" s="1">
        <v>0</v>
      </c>
      <c r="F1030" s="1">
        <v>0</v>
      </c>
      <c r="G1030" s="2">
        <f t="shared" si="22"/>
        <v>2382.0948900000012</v>
      </c>
      <c r="H1030" s="2">
        <f t="shared" si="19"/>
        <v>0.48000000001047738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14567.97</v>
      </c>
      <c r="D1031" s="1">
        <f>BILANCA!E53</f>
        <v>18057.45</v>
      </c>
      <c r="E1031" s="1">
        <v>0</v>
      </c>
      <c r="F1031" s="1">
        <v>0</v>
      </c>
      <c r="G1031" s="2">
        <f t="shared" si="22"/>
        <v>2432.7777599999999</v>
      </c>
      <c r="H1031" s="2">
        <f t="shared" si="19"/>
        <v>0.48000000000138243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150010.53</v>
      </c>
      <c r="D1032" s="1">
        <f>BILANCA!E54</f>
        <v>149812.78</v>
      </c>
      <c r="E1032" s="1">
        <v>0</v>
      </c>
      <c r="F1032" s="1">
        <v>0</v>
      </c>
      <c r="G1032" s="2">
        <f t="shared" si="22"/>
        <v>22032.168409999998</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150010.53</v>
      </c>
      <c r="D1033" s="1">
        <f>BILANCA!E55</f>
        <v>149812.78</v>
      </c>
      <c r="E1033" s="1">
        <v>0</v>
      </c>
      <c r="F1033" s="1">
        <v>0</v>
      </c>
      <c r="G1033" s="2">
        <f t="shared" si="22"/>
        <v>22481.804499999998</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403425.88</v>
      </c>
      <c r="D1046" s="1">
        <f>BILANCA!E68</f>
        <v>389854.9</v>
      </c>
      <c r="E1046" s="1">
        <v>0</v>
      </c>
      <c r="F1046" s="1">
        <v>0</v>
      </c>
      <c r="G1046" s="2">
        <f t="shared" si="22"/>
        <v>74537.547839999999</v>
      </c>
      <c r="H1046" s="2">
        <f t="shared" si="19"/>
        <v>0.21999999997206032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146907.32</v>
      </c>
      <c r="D1047" s="1">
        <f>BILANCA!E69</f>
        <v>131550.26999999999</v>
      </c>
      <c r="E1047" s="1">
        <v>0</v>
      </c>
      <c r="F1047" s="1">
        <v>0</v>
      </c>
      <c r="G1047" s="2">
        <f t="shared" si="22"/>
        <v>26240.503039999996</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146907.32</v>
      </c>
      <c r="D1048" s="1">
        <f>BILANCA!E70</f>
        <v>131550.26999999999</v>
      </c>
      <c r="E1048" s="1">
        <v>0</v>
      </c>
      <c r="F1048" s="1">
        <v>0</v>
      </c>
      <c r="G1048" s="2">
        <f t="shared" si="22"/>
        <v>26650.510900000001</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146907.32</v>
      </c>
      <c r="D1050" s="1">
        <f>BILANCA!E72</f>
        <v>131550.26999999999</v>
      </c>
      <c r="E1050" s="1">
        <v>0</v>
      </c>
      <c r="F1050" s="1">
        <v>0</v>
      </c>
      <c r="G1050" s="2">
        <f t="shared" si="22"/>
        <v>27470.526620000001</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29546.16</v>
      </c>
      <c r="D1056" s="1">
        <f>BILANCA!E78</f>
        <v>20517.72</v>
      </c>
      <c r="E1056" s="1">
        <v>0</v>
      </c>
      <c r="F1056" s="1">
        <v>0</v>
      </c>
      <c r="G1056" s="2">
        <f t="shared" si="22"/>
        <v>5152.4567999999999</v>
      </c>
      <c r="H1056" s="2">
        <f t="shared" si="19"/>
        <v>0.43999999999869033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29546.16</v>
      </c>
      <c r="D1064" s="1">
        <f>BILANCA!E86</f>
        <v>20517.72</v>
      </c>
      <c r="E1064" s="1">
        <v>0</v>
      </c>
      <c r="F1064" s="1">
        <v>0</v>
      </c>
      <c r="G1064" s="2">
        <f t="shared" si="22"/>
        <v>5717.1095999999998</v>
      </c>
      <c r="H1064" s="2">
        <f t="shared" si="19"/>
        <v>0.43999999999869033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0.98</v>
      </c>
      <c r="D1112" s="1">
        <f>BILANCA!E134</f>
        <v>0.98</v>
      </c>
      <c r="E1112" s="1">
        <v>0</v>
      </c>
      <c r="F1112" s="1">
        <v>0</v>
      </c>
      <c r="G1112" s="2">
        <f t="shared" si="22"/>
        <v>0.37926000000000004</v>
      </c>
      <c r="H1112" s="2">
        <f t="shared" si="23"/>
        <v>4.0000000000000036E-2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0.98</v>
      </c>
      <c r="D1113" s="1">
        <f>BILANCA!E135</f>
        <v>0.98</v>
      </c>
      <c r="E1113" s="1">
        <v>0</v>
      </c>
      <c r="F1113" s="1">
        <v>0</v>
      </c>
      <c r="G1113" s="2">
        <f t="shared" si="22"/>
        <v>0.38220000000000004</v>
      </c>
      <c r="H1113" s="2">
        <f t="shared" si="23"/>
        <v>4.0000000000000036E-2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0.98</v>
      </c>
      <c r="D1114" s="1">
        <f>BILANCA!E136</f>
        <v>0.98</v>
      </c>
      <c r="E1114" s="1">
        <v>0</v>
      </c>
      <c r="F1114" s="1">
        <v>0</v>
      </c>
      <c r="G1114" s="2">
        <f t="shared" si="22"/>
        <v>0.38513999999999998</v>
      </c>
      <c r="H1114" s="2">
        <f t="shared" si="23"/>
        <v>4.0000000000000036E-2</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57731.61</v>
      </c>
      <c r="D1124" s="1">
        <f>BILANCA!E146</f>
        <v>40411.4</v>
      </c>
      <c r="E1124" s="1">
        <v>0</v>
      </c>
      <c r="F1124" s="1">
        <v>0</v>
      </c>
      <c r="G1124" s="2">
        <f t="shared" si="22"/>
        <v>19536.17181</v>
      </c>
      <c r="H1124" s="2">
        <f t="shared" si="23"/>
        <v>0.79000000000087311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22028.95</v>
      </c>
      <c r="D1137" s="1">
        <f>BILANCA!E159</f>
        <v>27837.15</v>
      </c>
      <c r="E1137" s="1">
        <v>0</v>
      </c>
      <c r="F1137" s="1">
        <v>0</v>
      </c>
      <c r="G1137" s="2">
        <f t="shared" si="22"/>
        <v>11966.300500000001</v>
      </c>
      <c r="H1137" s="2">
        <f t="shared" si="23"/>
        <v>0.2000000000007276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35702.660000000003</v>
      </c>
      <c r="D1139" s="1">
        <f>BILANCA!E161</f>
        <v>12574.25</v>
      </c>
      <c r="E1139" s="1">
        <v>0</v>
      </c>
      <c r="F1139" s="1">
        <v>0</v>
      </c>
      <c r="G1139" s="2">
        <f t="shared" si="22"/>
        <v>9492.7809600000001</v>
      </c>
      <c r="H1139" s="2">
        <f t="shared" si="23"/>
        <v>0.58999999999650754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169239.81</v>
      </c>
      <c r="D1148" s="1">
        <f>BILANCA!E170</f>
        <v>197374.53</v>
      </c>
      <c r="E1148" s="1">
        <v>0</v>
      </c>
      <c r="F1148" s="1">
        <v>0</v>
      </c>
      <c r="G1148" s="2">
        <f t="shared" si="22"/>
        <v>93058.163549999997</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173517.82</v>
      </c>
      <c r="E1149" s="1">
        <v>0</v>
      </c>
      <c r="F1149" s="1">
        <v>0</v>
      </c>
      <c r="G1149" s="2">
        <f t="shared" si="22"/>
        <v>57607.916240000006</v>
      </c>
      <c r="H1149" s="2">
        <f t="shared" si="23"/>
        <v>0.17999999999301508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169239.81</v>
      </c>
      <c r="D1151" s="1">
        <f>BILANCA!E173</f>
        <v>23856.71</v>
      </c>
      <c r="E1151" s="1">
        <v>0</v>
      </c>
      <c r="F1151" s="1">
        <v>0</v>
      </c>
      <c r="G1151" s="2">
        <f t="shared" si="22"/>
        <v>36448.142640000005</v>
      </c>
      <c r="H1151" s="2">
        <f t="shared" si="23"/>
        <v>0.48000000000320142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5183677.2</v>
      </c>
      <c r="D1152" s="1">
        <f>BILANCA!E175</f>
        <v>5123185.87</v>
      </c>
      <c r="E1152" s="1">
        <v>0</v>
      </c>
      <c r="F1152" s="1">
        <v>0</v>
      </c>
      <c r="G1152" s="2">
        <f t="shared" si="22"/>
        <v>2607678.2708600005</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206101.08000000002</v>
      </c>
      <c r="D1153" s="1">
        <f>BILANCA!E176</f>
        <v>299644.09000000003</v>
      </c>
      <c r="E1153" s="1">
        <v>0</v>
      </c>
      <c r="F1153" s="1">
        <v>0</v>
      </c>
      <c r="G1153" s="2">
        <f t="shared" si="22"/>
        <v>136916.17420000001</v>
      </c>
      <c r="H1153" s="2">
        <f t="shared" si="23"/>
        <v>0.17000000004190952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199372.17</v>
      </c>
      <c r="D1154" s="1">
        <f>BILANCA!E177</f>
        <v>299644.09000000003</v>
      </c>
      <c r="E1154" s="1">
        <v>0</v>
      </c>
      <c r="F1154" s="1">
        <v>0</v>
      </c>
      <c r="G1154" s="2">
        <f t="shared" si="22"/>
        <v>136570.91985000003</v>
      </c>
      <c r="H1154" s="2">
        <f t="shared" si="23"/>
        <v>0.26000000003841706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143580.09</v>
      </c>
      <c r="D1155" s="1">
        <f>BILANCA!E178</f>
        <v>176481.54</v>
      </c>
      <c r="E1155" s="1">
        <v>0</v>
      </c>
      <c r="F1155" s="1">
        <v>0</v>
      </c>
      <c r="G1155" s="2">
        <f t="shared" si="22"/>
        <v>85405.425239999997</v>
      </c>
      <c r="H1155" s="2">
        <f t="shared" si="23"/>
        <v>0.54999999998835847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40981.4</v>
      </c>
      <c r="D1156" s="1">
        <f>BILANCA!E179</f>
        <v>99945.74</v>
      </c>
      <c r="E1156" s="1">
        <v>0</v>
      </c>
      <c r="F1156" s="1">
        <v>0</v>
      </c>
      <c r="G1156" s="2">
        <f t="shared" si="22"/>
        <v>41671.008240000003</v>
      </c>
      <c r="H1156" s="2">
        <f t="shared" si="23"/>
        <v>0.6599999999962165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9.9499999999999993</v>
      </c>
      <c r="D1157" s="1">
        <f>BILANCA!E180</f>
        <v>368.94</v>
      </c>
      <c r="E1157" s="1">
        <v>0</v>
      </c>
      <c r="F1157" s="1">
        <v>0</v>
      </c>
      <c r="G1157" s="2">
        <f t="shared" si="22"/>
        <v>130.12242000000001</v>
      </c>
      <c r="H1157" s="2">
        <f t="shared" si="23"/>
        <v>0.11000000000000298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9.9499999999999993</v>
      </c>
      <c r="D1160" s="1">
        <f>BILANCA!E183</f>
        <v>368.94</v>
      </c>
      <c r="E1160" s="1">
        <v>0</v>
      </c>
      <c r="F1160" s="1">
        <v>0</v>
      </c>
      <c r="G1160" s="2">
        <f t="shared" si="22"/>
        <v>132.36590999999999</v>
      </c>
      <c r="H1160" s="2">
        <f t="shared" si="23"/>
        <v>0.11000000000000298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14800.73</v>
      </c>
      <c r="D1165" s="1">
        <f>BILANCA!E188</f>
        <v>22847.87</v>
      </c>
      <c r="E1165" s="1">
        <v>0</v>
      </c>
      <c r="F1165" s="1">
        <v>0</v>
      </c>
      <c r="G1165" s="2">
        <f t="shared" si="22"/>
        <v>11010.357539999999</v>
      </c>
      <c r="H1165" s="2">
        <f t="shared" si="23"/>
        <v>0.40000000000145519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6728.91</v>
      </c>
      <c r="D1211" s="1">
        <f>BILANCA!E234</f>
        <v>0</v>
      </c>
      <c r="E1211" s="1">
        <v>0</v>
      </c>
      <c r="F1211" s="1">
        <v>0</v>
      </c>
      <c r="G1211" s="2">
        <f t="shared" si="22"/>
        <v>1534.19148</v>
      </c>
      <c r="H1211" s="2">
        <f t="shared" si="23"/>
        <v>9.0000000000145519E-2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6728.91</v>
      </c>
      <c r="D1213" s="1">
        <f>BILANCA!E236</f>
        <v>0</v>
      </c>
      <c r="E1213" s="1">
        <v>0</v>
      </c>
      <c r="F1213" s="1">
        <v>0</v>
      </c>
      <c r="G1213" s="2">
        <f t="shared" si="22"/>
        <v>1547.6493</v>
      </c>
      <c r="H1213" s="2">
        <f t="shared" si="23"/>
        <v>9.0000000000145519E-2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4977576.12</v>
      </c>
      <c r="D1214" s="1">
        <f>BILANCA!E237</f>
        <v>4823541.78</v>
      </c>
      <c r="E1214" s="1">
        <v>0</v>
      </c>
      <c r="F1214" s="1">
        <v>0</v>
      </c>
      <c r="G1214" s="2">
        <f t="shared" si="22"/>
        <v>3378296.3860800001</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4772988.12</v>
      </c>
      <c r="D1215" s="1">
        <f>BILANCA!E238</f>
        <v>4726067.75</v>
      </c>
      <c r="E1215" s="1">
        <v>0</v>
      </c>
      <c r="F1215" s="1">
        <v>0</v>
      </c>
      <c r="G1215" s="2">
        <f t="shared" si="22"/>
        <v>3300228.6798400003</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4772988.12</v>
      </c>
      <c r="D1216" s="1">
        <f>BILANCA!E239</f>
        <v>4726067.75</v>
      </c>
      <c r="E1216" s="1">
        <v>0</v>
      </c>
      <c r="F1216" s="1">
        <v>0</v>
      </c>
      <c r="G1216" s="2">
        <f t="shared" si="22"/>
        <v>3314453.8034600001</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4772987.1399999997</v>
      </c>
      <c r="D1217" s="1">
        <f>BILANCA!E240</f>
        <v>4726066.7699999996</v>
      </c>
      <c r="E1217" s="1">
        <v>0</v>
      </c>
      <c r="F1217" s="1">
        <v>0</v>
      </c>
      <c r="G1217" s="2">
        <f t="shared" si="22"/>
        <v>3328678.23912</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0.98</v>
      </c>
      <c r="D1218" s="1">
        <f>BILANCA!E241</f>
        <v>0.98</v>
      </c>
      <c r="E1218" s="1">
        <v>0</v>
      </c>
      <c r="F1218" s="1">
        <v>0</v>
      </c>
      <c r="G1218" s="2">
        <f t="shared" si="22"/>
        <v>0.69089999999999996</v>
      </c>
      <c r="H1218" s="2">
        <f t="shared" si="23"/>
        <v>4.0000000000000036E-2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182559.05</v>
      </c>
      <c r="D1222" s="1">
        <f>BILANCA!E245</f>
        <v>69636.88</v>
      </c>
      <c r="E1222" s="1">
        <v>0</v>
      </c>
      <c r="F1222" s="1">
        <v>0</v>
      </c>
      <c r="G1222" s="2">
        <f t="shared" si="22"/>
        <v>76918.041589999993</v>
      </c>
      <c r="H1222" s="2">
        <f t="shared" si="23"/>
        <v>0.16999999998370185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257529</v>
      </c>
      <c r="D1223" s="1">
        <f>BILANCA!E246</f>
        <v>189658.19</v>
      </c>
      <c r="E1223" s="1">
        <v>0</v>
      </c>
      <c r="F1223" s="1">
        <v>0</v>
      </c>
      <c r="G1223" s="2">
        <f t="shared" si="22"/>
        <v>152842.89119999998</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257529</v>
      </c>
      <c r="D1224" s="1">
        <f>BILANCA!E247</f>
        <v>189658.19</v>
      </c>
      <c r="E1224" s="1">
        <v>0</v>
      </c>
      <c r="F1224" s="1">
        <v>0</v>
      </c>
      <c r="G1224" s="2">
        <f t="shared" si="22"/>
        <v>153479.73658</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74969.95</v>
      </c>
      <c r="D1227" s="1">
        <f>BILANCA!E250</f>
        <v>120021.31</v>
      </c>
      <c r="E1227" s="1">
        <v>0</v>
      </c>
      <c r="F1227" s="1">
        <v>0</v>
      </c>
      <c r="G1227" s="2">
        <f t="shared" si="22"/>
        <v>76863.067079999993</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59462.19</v>
      </c>
      <c r="D1229" s="1">
        <f>BILANCA!E252</f>
        <v>89005.79</v>
      </c>
      <c r="E1229" s="1">
        <v>0</v>
      </c>
      <c r="F1229" s="1">
        <v>0</v>
      </c>
      <c r="G1229" s="2">
        <f t="shared" si="22"/>
        <v>58418.547419999995</v>
      </c>
      <c r="H1229" s="2">
        <f t="shared" si="23"/>
        <v>0.40000000000873115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15507.76</v>
      </c>
      <c r="D1230" s="1">
        <f>BILANCA!E253</f>
        <v>31015.52</v>
      </c>
      <c r="E1230" s="1">
        <v>0</v>
      </c>
      <c r="F1230" s="1">
        <v>0</v>
      </c>
      <c r="G1230" s="2">
        <f t="shared" si="22"/>
        <v>19152.083600000002</v>
      </c>
      <c r="H1230" s="2">
        <f t="shared" si="23"/>
        <v>0.71999999999934516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22028.95</v>
      </c>
      <c r="D1232" s="1">
        <f>BILANCA!E255</f>
        <v>27837.15</v>
      </c>
      <c r="E1232" s="1">
        <v>0</v>
      </c>
      <c r="F1232" s="1">
        <v>0</v>
      </c>
      <c r="G1232" s="2">
        <f t="shared" si="22"/>
        <v>19348.109250000001</v>
      </c>
      <c r="H1232" s="2">
        <f t="shared" si="23"/>
        <v>0.2000000000007276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22028.95</v>
      </c>
      <c r="D1240" s="1">
        <f>BILANCA!E264</f>
        <v>0</v>
      </c>
      <c r="E1240" s="1">
        <v>0</v>
      </c>
      <c r="F1240" s="1">
        <v>0</v>
      </c>
      <c r="G1240" s="2">
        <f t="shared" si="22"/>
        <v>5661.4401500000004</v>
      </c>
      <c r="H1240" s="2">
        <f t="shared" si="23"/>
        <v>4.9999999999272404E-2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35702.660000000003</v>
      </c>
      <c r="D1241" s="1">
        <f>BILANCA!E265</f>
        <v>40411.4</v>
      </c>
      <c r="E1241" s="1">
        <v>0</v>
      </c>
      <c r="F1241" s="1">
        <v>0</v>
      </c>
      <c r="G1241" s="2">
        <f t="shared" si="22"/>
        <v>30063.56868</v>
      </c>
      <c r="H1241" s="2">
        <f t="shared" si="23"/>
        <v>0.73999999999796273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28088.92</v>
      </c>
      <c r="D1244" s="1">
        <f>BILANCA!E268</f>
        <v>17958.71</v>
      </c>
      <c r="E1244" s="1">
        <v>0</v>
      </c>
      <c r="F1244" s="1">
        <v>0</v>
      </c>
      <c r="G1244" s="2">
        <f t="shared" si="24"/>
        <v>16705.654740000002</v>
      </c>
      <c r="H1244" s="2">
        <f t="shared" si="23"/>
        <v>0.37000000000261934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310.16000000000003</v>
      </c>
      <c r="D1245" s="1">
        <f>BILANCA!E269</f>
        <v>310.16000000000003</v>
      </c>
      <c r="E1245" s="1">
        <v>0</v>
      </c>
      <c r="F1245" s="1">
        <v>0</v>
      </c>
      <c r="G1245" s="2">
        <f t="shared" si="24"/>
        <v>243.78576000000001</v>
      </c>
      <c r="H1245" s="2">
        <f t="shared" si="23"/>
        <v>0.32000000000005002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1147.08</v>
      </c>
      <c r="D1247" s="1">
        <f>BILANCA!E271</f>
        <v>2248.85</v>
      </c>
      <c r="E1247" s="1">
        <v>0</v>
      </c>
      <c r="F1247" s="1">
        <v>0</v>
      </c>
      <c r="G1247" s="2">
        <f t="shared" si="24"/>
        <v>1490.22192</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35702.660000000003</v>
      </c>
      <c r="D1262" s="1">
        <f>BILANCA!E286</f>
        <v>12574.25</v>
      </c>
      <c r="E1262" s="1">
        <v>0</v>
      </c>
      <c r="F1262" s="1">
        <v>0</v>
      </c>
      <c r="G1262" s="2">
        <f t="shared" si="24"/>
        <v>16977.473640000004</v>
      </c>
      <c r="H1262" s="2">
        <f t="shared" si="23"/>
        <v>0.58999999999650754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199372.17</v>
      </c>
      <c r="D1264" s="1">
        <f>BILANCA!E288</f>
        <v>299644.09000000003</v>
      </c>
      <c r="E1264" s="1">
        <v>0</v>
      </c>
      <c r="F1264" s="1">
        <v>0</v>
      </c>
      <c r="G1264" s="2">
        <f t="shared" si="24"/>
        <v>224423.55835000004</v>
      </c>
      <c r="H1264" s="2">
        <f t="shared" si="23"/>
        <v>0.26000000003841706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1.31</v>
      </c>
      <c r="D1278" s="1">
        <f>BILANCA!E302</f>
        <v>0</v>
      </c>
      <c r="E1278" s="1">
        <v>0</v>
      </c>
      <c r="F1278" s="1">
        <v>0</v>
      </c>
      <c r="G1278" s="2">
        <f t="shared" si="24"/>
        <v>0.38645000000000002</v>
      </c>
      <c r="H1278" s="2">
        <f t="shared" si="23"/>
        <v>0.31000000000000005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2546968.7400000002</v>
      </c>
      <c r="D1423" s="1">
        <f>'RAS-funkcijski'!E129</f>
        <v>2825405.67</v>
      </c>
      <c r="E1423" s="1">
        <v>0</v>
      </c>
      <c r="F1423" s="1">
        <v>0</v>
      </c>
      <c r="G1423" s="2">
        <f t="shared" si="24"/>
        <v>1024722.51</v>
      </c>
      <c r="H1423" s="2">
        <f t="shared" si="27"/>
        <v>0.58999999985098839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2546968.7400000002</v>
      </c>
      <c r="D1427" s="1">
        <f>'RAS-funkcijski'!E133</f>
        <v>2825405.67</v>
      </c>
      <c r="E1427" s="1">
        <v>0</v>
      </c>
      <c r="F1427" s="1">
        <v>0</v>
      </c>
      <c r="G1427" s="2">
        <f t="shared" si="24"/>
        <v>1057513.63032</v>
      </c>
      <c r="H1427" s="2">
        <f t="shared" si="27"/>
        <v>0.58999999985098839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2546968.7400000002</v>
      </c>
      <c r="D1435" s="13">
        <f>'RAS-funkcijski'!E141</f>
        <v>2825405.67</v>
      </c>
      <c r="E1435" s="13">
        <v>0</v>
      </c>
      <c r="F1435" s="13">
        <v>0</v>
      </c>
      <c r="G1435" s="14">
        <f t="shared" si="24"/>
        <v>1123095.87096</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199372.18</v>
      </c>
      <c r="D1480" s="6"/>
      <c r="E1480" s="6">
        <v>0</v>
      </c>
      <c r="F1480" s="6">
        <v>0</v>
      </c>
      <c r="G1480" s="7">
        <f t="shared" ref="G1480:G1580" si="34">B1480/1000*C1480</f>
        <v>199.37217999999999</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3010340.03</v>
      </c>
      <c r="D1481" s="1">
        <v>0</v>
      </c>
      <c r="E1481" s="1">
        <v>0</v>
      </c>
      <c r="F1481" s="1">
        <v>0</v>
      </c>
      <c r="G1481" s="2">
        <f t="shared" si="34"/>
        <v>6020.6800599999997</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2890318.7199999997</v>
      </c>
      <c r="D1483" s="1">
        <v>0</v>
      </c>
      <c r="E1483" s="1">
        <v>0</v>
      </c>
      <c r="F1483" s="1">
        <v>0</v>
      </c>
      <c r="G1483" s="2">
        <f t="shared" si="34"/>
        <v>11561.274879999999</v>
      </c>
      <c r="H1483" s="2">
        <f t="shared" si="35"/>
        <v>0.28000000026077032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2027756.32</v>
      </c>
      <c r="D1484" s="1">
        <v>0</v>
      </c>
      <c r="E1484" s="1">
        <v>0</v>
      </c>
      <c r="F1484" s="1">
        <v>0</v>
      </c>
      <c r="G1484" s="2">
        <f t="shared" si="34"/>
        <v>10138.7816</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817164.19</v>
      </c>
      <c r="D1485" s="1">
        <v>0</v>
      </c>
      <c r="E1485" s="1">
        <v>0</v>
      </c>
      <c r="F1485" s="1">
        <v>0</v>
      </c>
      <c r="G1485" s="2">
        <f t="shared" si="34"/>
        <v>4902.9851399999998</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5838.36</v>
      </c>
      <c r="D1486" s="1">
        <v>0</v>
      </c>
      <c r="E1486" s="1">
        <v>0</v>
      </c>
      <c r="F1486" s="1">
        <v>0</v>
      </c>
      <c r="G1486" s="2">
        <f t="shared" si="34"/>
        <v>40.868519999999997</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39559.85</v>
      </c>
      <c r="D1491" s="1">
        <v>0</v>
      </c>
      <c r="E1491" s="1">
        <v>0</v>
      </c>
      <c r="F1491" s="1">
        <v>0</v>
      </c>
      <c r="G1491" s="2">
        <f t="shared" si="34"/>
        <v>474.71819999999997</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89005.79</v>
      </c>
      <c r="D1492" s="1">
        <v>0</v>
      </c>
      <c r="E1492" s="1">
        <v>0</v>
      </c>
      <c r="F1492" s="1">
        <v>0</v>
      </c>
      <c r="G1492" s="2">
        <f t="shared" si="34"/>
        <v>1157.0752699999998</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31015.52</v>
      </c>
      <c r="D1493" s="1">
        <v>0</v>
      </c>
      <c r="E1493" s="1">
        <v>0</v>
      </c>
      <c r="F1493" s="1">
        <v>0</v>
      </c>
      <c r="G1493" s="2">
        <f t="shared" si="34"/>
        <v>434.21728000000002</v>
      </c>
      <c r="H1493" s="2">
        <f t="shared" si="35"/>
        <v>0.47999999999956344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31015.52</v>
      </c>
      <c r="D1497" s="1">
        <v>0</v>
      </c>
      <c r="E1497" s="1">
        <v>0</v>
      </c>
      <c r="F1497" s="1">
        <v>0</v>
      </c>
      <c r="G1497" s="2">
        <f t="shared" si="34"/>
        <v>558.27936</v>
      </c>
      <c r="H1497" s="2">
        <f t="shared" si="35"/>
        <v>0.47999999999956344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2910068.12</v>
      </c>
      <c r="D1499" s="1">
        <v>0</v>
      </c>
      <c r="E1499" s="1">
        <v>0</v>
      </c>
      <c r="F1499" s="1">
        <v>0</v>
      </c>
      <c r="G1499" s="2">
        <f t="shared" si="34"/>
        <v>58201.362400000005</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2790046.81</v>
      </c>
      <c r="D1501" s="1">
        <v>0</v>
      </c>
      <c r="E1501" s="1">
        <v>0</v>
      </c>
      <c r="F1501" s="1">
        <v>0</v>
      </c>
      <c r="G1501" s="2">
        <f t="shared" si="34"/>
        <v>61381.029819999996</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1994854.87</v>
      </c>
      <c r="D1502" s="1">
        <v>0</v>
      </c>
      <c r="E1502" s="1">
        <v>0</v>
      </c>
      <c r="F1502" s="1">
        <v>0</v>
      </c>
      <c r="G1502" s="2">
        <f t="shared" si="34"/>
        <v>45881.66201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758199.85</v>
      </c>
      <c r="D1503" s="1">
        <v>0</v>
      </c>
      <c r="E1503" s="1">
        <v>0</v>
      </c>
      <c r="F1503" s="1">
        <v>0</v>
      </c>
      <c r="G1503" s="2">
        <f t="shared" si="34"/>
        <v>18196.796399999999</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5479.38</v>
      </c>
      <c r="D1504" s="1">
        <v>0</v>
      </c>
      <c r="E1504" s="1">
        <v>0</v>
      </c>
      <c r="F1504" s="1">
        <v>0</v>
      </c>
      <c r="G1504" s="2">
        <f t="shared" si="34"/>
        <v>136.9845</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31512.71</v>
      </c>
      <c r="D1509" s="1">
        <v>0</v>
      </c>
      <c r="E1509" s="1">
        <v>0</v>
      </c>
      <c r="F1509" s="1">
        <v>0</v>
      </c>
      <c r="G1509" s="2">
        <f t="shared" si="34"/>
        <v>945.3812999999999</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89005.79</v>
      </c>
      <c r="D1510" s="1">
        <v>0</v>
      </c>
      <c r="E1510" s="1">
        <v>0</v>
      </c>
      <c r="F1510" s="1">
        <v>0</v>
      </c>
      <c r="G1510" s="2">
        <f t="shared" si="34"/>
        <v>2759.17949</v>
      </c>
      <c r="H1510" s="2">
        <f t="shared" si="35"/>
        <v>0.21000000000640284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31015.52</v>
      </c>
      <c r="D1511" s="1">
        <v>0</v>
      </c>
      <c r="E1511" s="1">
        <v>0</v>
      </c>
      <c r="F1511" s="1">
        <v>0</v>
      </c>
      <c r="G1511" s="2">
        <f t="shared" si="34"/>
        <v>992.49664000000007</v>
      </c>
      <c r="H1511" s="2">
        <f t="shared" si="35"/>
        <v>0.47999999999956344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31015.52</v>
      </c>
      <c r="D1515" s="1">
        <v>0</v>
      </c>
      <c r="E1515" s="1">
        <v>0</v>
      </c>
      <c r="F1515" s="1">
        <v>0</v>
      </c>
      <c r="G1515" s="2">
        <f t="shared" si="34"/>
        <v>1116.55872</v>
      </c>
      <c r="H1515" s="2">
        <f t="shared" si="35"/>
        <v>0.47999999999956344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299644.08999999985</v>
      </c>
      <c r="D1517" s="1">
        <v>0</v>
      </c>
      <c r="E1517" s="1">
        <v>0</v>
      </c>
      <c r="F1517" s="1">
        <v>0</v>
      </c>
      <c r="G1517" s="2">
        <f t="shared" si="34"/>
        <v>11386.475419999993</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299644.09000000003</v>
      </c>
      <c r="D1576" s="1">
        <v>0</v>
      </c>
      <c r="E1576" s="1">
        <v>0</v>
      </c>
      <c r="F1576" s="1">
        <v>0</v>
      </c>
      <c r="G1576" s="2">
        <f t="shared" si="34"/>
        <v>29065.476730000002</v>
      </c>
      <c r="H1576" s="2">
        <f t="shared" si="35"/>
        <v>9.0000000025611371E-2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299644.09000000003</v>
      </c>
      <c r="D1578" s="1">
        <v>0</v>
      </c>
      <c r="E1578" s="1">
        <v>0</v>
      </c>
      <c r="F1578" s="1">
        <v>0</v>
      </c>
      <c r="G1578" s="2">
        <f t="shared" si="34"/>
        <v>29664.764910000005</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2677846.88</v>
      </c>
      <c r="I16" s="170">
        <f>'PR-RAS'!E6</f>
        <v>2741285.13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2481005.5</v>
      </c>
      <c r="I17" s="170">
        <f>'PR-RAS'!E151</f>
        <v>2736399.88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182559.04999999993</v>
      </c>
      <c r="I18" s="170">
        <f>'PR-RAS'!E645</f>
        <v>69636.879999999946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4780251.32</v>
      </c>
      <c r="I20" s="173">
        <f>BILANCA!E7</f>
        <v>4733330.9700000007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403425.88</v>
      </c>
      <c r="I21" s="175">
        <f>BILANCA!E68</f>
        <v>389854.9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206101.08000000002</v>
      </c>
      <c r="I22" s="175">
        <f>BILANCA!E176</f>
        <v>299644.09000000003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4977576.12</v>
      </c>
      <c r="I23" s="177">
        <f>BILANCA!E237</f>
        <v>4823541.78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2546968.7400000002</v>
      </c>
      <c r="I28" s="179">
        <f>'RAS-funkcijski'!E141</f>
        <v>2825405.67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199372.18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299644.08999999985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299644.09000000003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82"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2677846.88</v>
      </c>
      <c r="E6" s="51">
        <f>E7+E44+E50+E82+E106+E124+E133+E139</f>
        <v>2741285.13</v>
      </c>
      <c r="F6" s="52">
        <f t="shared" ref="F6:F131" si="0">IF(D6&lt;&gt;0,IF(E6/D6&gt;=100,"&gt;&gt;100",E6/D6*100),"-")</f>
        <v>102.36900214399114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90547.63</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53584.85</v>
      </c>
      <c r="E68" s="51">
        <f t="shared" si="15"/>
        <v>0</v>
      </c>
      <c r="F68" s="52">
        <f t="shared" si="0"/>
        <v>0</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53584.85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36962.78</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36962.78</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10.79</v>
      </c>
      <c r="F82" s="52" t="str">
        <f t="shared" si="0"/>
        <v>-</v>
      </c>
    </row>
    <row r="83" spans="1:6" ht="12.75" customHeight="1" x14ac:dyDescent="0.2">
      <c r="A83" s="53">
        <v>641</v>
      </c>
      <c r="B83" s="85" t="s">
        <v>212</v>
      </c>
      <c r="C83" s="50" t="s">
        <v>213</v>
      </c>
      <c r="D83" s="51">
        <f t="shared" ref="D83:E83" si="20">SUM(D84:D90)</f>
        <v>0</v>
      </c>
      <c r="E83" s="51">
        <f t="shared" si="20"/>
        <v>10.79</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10.79</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1765530.53</v>
      </c>
      <c r="E106" s="51">
        <f t="shared" si="23"/>
        <v>1901045.98</v>
      </c>
      <c r="F106" s="52">
        <f t="shared" si="0"/>
        <v>107.6756220126083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1765530.53</v>
      </c>
      <c r="E112" s="51">
        <f t="shared" si="25"/>
        <v>1901045.98</v>
      </c>
      <c r="F112" s="52">
        <f t="shared" si="0"/>
        <v>107.6756220126083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1765530.53</v>
      </c>
      <c r="E117" s="242">
        <v>1901045.98</v>
      </c>
      <c r="F117" s="52">
        <f t="shared" si="0"/>
        <v>107.6756220126083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7747.9</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7747.9</v>
      </c>
      <c r="E128" s="51">
        <f t="shared" si="29"/>
        <v>0</v>
      </c>
      <c r="F128" s="52">
        <f t="shared" si="0"/>
        <v>0</v>
      </c>
    </row>
    <row r="129" spans="1:6" ht="12.75" customHeight="1" x14ac:dyDescent="0.2">
      <c r="A129" s="53">
        <v>6631</v>
      </c>
      <c r="B129" s="86" t="s">
        <v>304</v>
      </c>
      <c r="C129" s="50" t="s">
        <v>305</v>
      </c>
      <c r="D129" s="242">
        <v>7747.9</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814020.82000000007</v>
      </c>
      <c r="E133" s="51">
        <f t="shared" si="30"/>
        <v>840228.36</v>
      </c>
      <c r="F133" s="52">
        <f t="shared" ref="F133:F223" si="31">IF(D133&lt;&gt;0,IF(E133/D133&gt;=100,"&gt;&gt;100",E133/D133*100),"-")</f>
        <v>103.21951716173547</v>
      </c>
    </row>
    <row r="134" spans="1:6" ht="24" x14ac:dyDescent="0.2">
      <c r="A134" s="53">
        <v>671</v>
      </c>
      <c r="B134" s="232" t="s">
        <v>314</v>
      </c>
      <c r="C134" s="50" t="s">
        <v>315</v>
      </c>
      <c r="D134" s="51">
        <f t="shared" ref="D134:E134" si="32">SUM(D135:D137)</f>
        <v>814020.82000000007</v>
      </c>
      <c r="E134" s="51">
        <f t="shared" si="32"/>
        <v>840228.36</v>
      </c>
      <c r="F134" s="52">
        <f t="shared" si="31"/>
        <v>103.21951716173547</v>
      </c>
    </row>
    <row r="135" spans="1:6" ht="12.75" customHeight="1" x14ac:dyDescent="0.2">
      <c r="A135" s="53">
        <v>6711</v>
      </c>
      <c r="B135" s="85" t="s">
        <v>316</v>
      </c>
      <c r="C135" s="50" t="s">
        <v>317</v>
      </c>
      <c r="D135" s="242">
        <v>741603.18</v>
      </c>
      <c r="E135" s="242">
        <v>736902.59</v>
      </c>
      <c r="F135" s="52">
        <f t="shared" si="31"/>
        <v>99.366158327422482</v>
      </c>
    </row>
    <row r="136" spans="1:6" ht="24" x14ac:dyDescent="0.2">
      <c r="A136" s="53">
        <v>6712</v>
      </c>
      <c r="B136" s="232" t="s">
        <v>318</v>
      </c>
      <c r="C136" s="50" t="s">
        <v>319</v>
      </c>
      <c r="D136" s="242">
        <v>56909.88</v>
      </c>
      <c r="E136" s="242">
        <v>72310.25</v>
      </c>
      <c r="F136" s="52">
        <f t="shared" si="31"/>
        <v>127.06097781263992</v>
      </c>
    </row>
    <row r="137" spans="1:6" ht="24" x14ac:dyDescent="0.2">
      <c r="A137" s="53" t="s">
        <v>320</v>
      </c>
      <c r="B137" s="85" t="s">
        <v>321</v>
      </c>
      <c r="C137" s="50" t="s">
        <v>320</v>
      </c>
      <c r="D137" s="242">
        <v>15507.76</v>
      </c>
      <c r="E137" s="242">
        <v>31015.52</v>
      </c>
      <c r="F137" s="52">
        <f t="shared" si="31"/>
        <v>200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2481005.5</v>
      </c>
      <c r="E151" s="51">
        <f t="shared" si="35"/>
        <v>2736399.88</v>
      </c>
      <c r="F151" s="52">
        <f t="shared" si="31"/>
        <v>110.29398685331411</v>
      </c>
    </row>
    <row r="152" spans="1:6" ht="12.75" customHeight="1" x14ac:dyDescent="0.2">
      <c r="A152" s="53">
        <v>31</v>
      </c>
      <c r="B152" s="85" t="s">
        <v>349</v>
      </c>
      <c r="C152" s="50" t="s">
        <v>35</v>
      </c>
      <c r="D152" s="51">
        <f t="shared" ref="D152:E152" si="36">D153+D158+D159</f>
        <v>1668094.9</v>
      </c>
      <c r="E152" s="51">
        <f t="shared" si="36"/>
        <v>1923294.3499999999</v>
      </c>
      <c r="F152" s="52">
        <f t="shared" si="31"/>
        <v>115.29885679765582</v>
      </c>
    </row>
    <row r="153" spans="1:6" ht="12.75" customHeight="1" x14ac:dyDescent="0.2">
      <c r="A153" s="53">
        <v>311</v>
      </c>
      <c r="B153" s="85" t="s">
        <v>350</v>
      </c>
      <c r="C153" s="50" t="s">
        <v>351</v>
      </c>
      <c r="D153" s="51">
        <f t="shared" ref="D153:E153" si="37">SUM(D154:D157)</f>
        <v>1348334.7</v>
      </c>
      <c r="E153" s="51">
        <f t="shared" si="37"/>
        <v>1550434.4</v>
      </c>
      <c r="F153" s="52">
        <f t="shared" si="31"/>
        <v>114.98883771217932</v>
      </c>
    </row>
    <row r="154" spans="1:6" ht="12.75" customHeight="1" x14ac:dyDescent="0.2">
      <c r="A154" s="53">
        <v>3111</v>
      </c>
      <c r="B154" s="85" t="s">
        <v>352</v>
      </c>
      <c r="C154" s="50" t="s">
        <v>353</v>
      </c>
      <c r="D154" s="242">
        <v>1111558.2</v>
      </c>
      <c r="E154" s="242">
        <v>1196280.6599999999</v>
      </c>
      <c r="F154" s="52">
        <f t="shared" si="31"/>
        <v>107.62195447795715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20664.7</v>
      </c>
      <c r="E156" s="242">
        <v>21043.08</v>
      </c>
      <c r="F156" s="52">
        <f t="shared" si="31"/>
        <v>101.83104521236699</v>
      </c>
    </row>
    <row r="157" spans="1:6" ht="12.75" customHeight="1" x14ac:dyDescent="0.2">
      <c r="A157" s="53">
        <v>3114</v>
      </c>
      <c r="B157" s="85" t="s">
        <v>358</v>
      </c>
      <c r="C157" s="50" t="s">
        <v>359</v>
      </c>
      <c r="D157" s="242">
        <v>216111.8</v>
      </c>
      <c r="E157" s="242">
        <v>333110.65999999997</v>
      </c>
      <c r="F157" s="52">
        <f t="shared" si="31"/>
        <v>154.13811740034555</v>
      </c>
    </row>
    <row r="158" spans="1:6" ht="12.75" customHeight="1" x14ac:dyDescent="0.2">
      <c r="A158" s="53">
        <v>312</v>
      </c>
      <c r="B158" s="85" t="s">
        <v>360</v>
      </c>
      <c r="C158" s="50" t="s">
        <v>361</v>
      </c>
      <c r="D158" s="242">
        <v>97276.54</v>
      </c>
      <c r="E158" s="242">
        <v>117306.92</v>
      </c>
      <c r="F158" s="52">
        <f t="shared" si="31"/>
        <v>120.59117234227288</v>
      </c>
    </row>
    <row r="159" spans="1:6" ht="12.75" customHeight="1" x14ac:dyDescent="0.2">
      <c r="A159" s="53">
        <v>313</v>
      </c>
      <c r="B159" s="85" t="s">
        <v>362</v>
      </c>
      <c r="C159" s="50" t="s">
        <v>363</v>
      </c>
      <c r="D159" s="51">
        <f t="shared" ref="D159:E159" si="38">SUM(D160:D162)</f>
        <v>222483.66</v>
      </c>
      <c r="E159" s="51">
        <f t="shared" si="38"/>
        <v>255553.03</v>
      </c>
      <c r="F159" s="52">
        <f t="shared" si="31"/>
        <v>114.86372976784003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222483.66</v>
      </c>
      <c r="E161" s="242">
        <v>255553.03</v>
      </c>
      <c r="F161" s="52">
        <f t="shared" si="31"/>
        <v>114.86372976784003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807518.47</v>
      </c>
      <c r="E163" s="51">
        <f t="shared" si="39"/>
        <v>807594.43</v>
      </c>
      <c r="F163" s="52">
        <f t="shared" si="31"/>
        <v>100.00940659598785</v>
      </c>
    </row>
    <row r="164" spans="1:6" ht="12.75" customHeight="1" x14ac:dyDescent="0.2">
      <c r="A164" s="53">
        <v>321</v>
      </c>
      <c r="B164" s="85" t="s">
        <v>371</v>
      </c>
      <c r="C164" s="50" t="s">
        <v>372</v>
      </c>
      <c r="D164" s="51">
        <f t="shared" ref="D164:E164" si="40">SUM(D165:D168)</f>
        <v>63488.3</v>
      </c>
      <c r="E164" s="51">
        <f t="shared" si="40"/>
        <v>67012.66</v>
      </c>
      <c r="F164" s="52">
        <f t="shared" si="31"/>
        <v>105.55119604714569</v>
      </c>
    </row>
    <row r="165" spans="1:6" ht="12.75" customHeight="1" x14ac:dyDescent="0.2">
      <c r="A165" s="53">
        <v>3211</v>
      </c>
      <c r="B165" s="85" t="s">
        <v>373</v>
      </c>
      <c r="C165" s="50" t="s">
        <v>374</v>
      </c>
      <c r="D165" s="242">
        <v>149.13</v>
      </c>
      <c r="E165" s="242">
        <v>418.11</v>
      </c>
      <c r="F165" s="52">
        <f t="shared" si="31"/>
        <v>280.36612351639508</v>
      </c>
    </row>
    <row r="166" spans="1:6" ht="12.75" customHeight="1" x14ac:dyDescent="0.2">
      <c r="A166" s="53">
        <v>3212</v>
      </c>
      <c r="B166" s="85" t="s">
        <v>375</v>
      </c>
      <c r="C166" s="50" t="s">
        <v>376</v>
      </c>
      <c r="D166" s="242">
        <v>61644.3</v>
      </c>
      <c r="E166" s="242">
        <v>65454.34</v>
      </c>
      <c r="F166" s="52">
        <f t="shared" si="31"/>
        <v>106.18068499439526</v>
      </c>
    </row>
    <row r="167" spans="1:6" ht="12.75" customHeight="1" x14ac:dyDescent="0.2">
      <c r="A167" s="53">
        <v>3213</v>
      </c>
      <c r="B167" s="85" t="s">
        <v>377</v>
      </c>
      <c r="C167" s="50" t="s">
        <v>378</v>
      </c>
      <c r="D167" s="242">
        <v>1694.87</v>
      </c>
      <c r="E167" s="242">
        <v>1140.21</v>
      </c>
      <c r="F167" s="52">
        <f t="shared" si="31"/>
        <v>67.274186220772108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624997.7699999999</v>
      </c>
      <c r="E169" s="51">
        <f t="shared" si="41"/>
        <v>574464.19000000006</v>
      </c>
      <c r="F169" s="52">
        <f t="shared" si="31"/>
        <v>91.914598351286941</v>
      </c>
    </row>
    <row r="170" spans="1:6" ht="12.75" customHeight="1" x14ac:dyDescent="0.2">
      <c r="A170" s="53">
        <v>3221</v>
      </c>
      <c r="B170" s="85" t="s">
        <v>383</v>
      </c>
      <c r="C170" s="50" t="s">
        <v>384</v>
      </c>
      <c r="D170" s="242">
        <v>61020.480000000003</v>
      </c>
      <c r="E170" s="242">
        <v>60369.61</v>
      </c>
      <c r="F170" s="52">
        <f t="shared" si="31"/>
        <v>98.933358111899466</v>
      </c>
    </row>
    <row r="171" spans="1:6" ht="12.75" customHeight="1" x14ac:dyDescent="0.2">
      <c r="A171" s="53">
        <v>3222</v>
      </c>
      <c r="B171" s="85" t="s">
        <v>385</v>
      </c>
      <c r="C171" s="50" t="s">
        <v>386</v>
      </c>
      <c r="D171" s="242">
        <v>297620.15999999997</v>
      </c>
      <c r="E171" s="242">
        <v>321027.45</v>
      </c>
      <c r="F171" s="52">
        <f t="shared" si="31"/>
        <v>107.86482004444862</v>
      </c>
    </row>
    <row r="172" spans="1:6" ht="12.75" customHeight="1" x14ac:dyDescent="0.2">
      <c r="A172" s="53">
        <v>3223</v>
      </c>
      <c r="B172" s="85" t="s">
        <v>387</v>
      </c>
      <c r="C172" s="50" t="s">
        <v>388</v>
      </c>
      <c r="D172" s="242">
        <v>224221.54</v>
      </c>
      <c r="E172" s="242">
        <v>139663.46</v>
      </c>
      <c r="F172" s="52">
        <f t="shared" si="31"/>
        <v>62.288154831154927</v>
      </c>
    </row>
    <row r="173" spans="1:6" ht="12.75" customHeight="1" x14ac:dyDescent="0.2">
      <c r="A173" s="53">
        <v>3224</v>
      </c>
      <c r="B173" s="85" t="s">
        <v>389</v>
      </c>
      <c r="C173" s="50" t="s">
        <v>390</v>
      </c>
      <c r="D173" s="242">
        <v>16701.2</v>
      </c>
      <c r="E173" s="242">
        <v>13566.96</v>
      </c>
      <c r="F173" s="52">
        <f t="shared" si="31"/>
        <v>81.233444303403331</v>
      </c>
    </row>
    <row r="174" spans="1:6" ht="12.75" customHeight="1" x14ac:dyDescent="0.2">
      <c r="A174" s="53">
        <v>3225</v>
      </c>
      <c r="B174" s="85" t="s">
        <v>391</v>
      </c>
      <c r="C174" s="50" t="s">
        <v>392</v>
      </c>
      <c r="D174" s="242">
        <v>25434.39</v>
      </c>
      <c r="E174" s="242">
        <v>27058.53</v>
      </c>
      <c r="F174" s="52">
        <f t="shared" si="31"/>
        <v>106.385606259871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12778.18</v>
      </c>
      <c r="F176" s="52" t="str">
        <f t="shared" si="31"/>
        <v>-</v>
      </c>
    </row>
    <row r="177" spans="1:6" ht="12.75" customHeight="1" x14ac:dyDescent="0.2">
      <c r="A177" s="53">
        <v>323</v>
      </c>
      <c r="B177" s="85" t="s">
        <v>397</v>
      </c>
      <c r="C177" s="50" t="s">
        <v>398</v>
      </c>
      <c r="D177" s="51">
        <f t="shared" ref="D177:E177" si="42">SUM(D178:D186)</f>
        <v>103097.09999999999</v>
      </c>
      <c r="E177" s="51">
        <f t="shared" si="42"/>
        <v>151437.37</v>
      </c>
      <c r="F177" s="52">
        <f t="shared" si="31"/>
        <v>146.88809869530763</v>
      </c>
    </row>
    <row r="178" spans="1:6" ht="12.75" customHeight="1" x14ac:dyDescent="0.2">
      <c r="A178" s="53">
        <v>3231</v>
      </c>
      <c r="B178" s="85" t="s">
        <v>399</v>
      </c>
      <c r="C178" s="50" t="s">
        <v>400</v>
      </c>
      <c r="D178" s="242">
        <v>8955.7000000000007</v>
      </c>
      <c r="E178" s="242">
        <v>9551.83</v>
      </c>
      <c r="F178" s="52">
        <f t="shared" si="31"/>
        <v>106.65643109974651</v>
      </c>
    </row>
    <row r="179" spans="1:6" ht="12.75" customHeight="1" x14ac:dyDescent="0.2">
      <c r="A179" s="53">
        <v>3232</v>
      </c>
      <c r="B179" s="85" t="s">
        <v>401</v>
      </c>
      <c r="C179" s="50" t="s">
        <v>402</v>
      </c>
      <c r="D179" s="242">
        <v>16234.66</v>
      </c>
      <c r="E179" s="242">
        <v>23622.74</v>
      </c>
      <c r="F179" s="52">
        <f t="shared" si="31"/>
        <v>145.50806730784632</v>
      </c>
    </row>
    <row r="180" spans="1:6" ht="12.75" customHeight="1" x14ac:dyDescent="0.2">
      <c r="A180" s="53">
        <v>3233</v>
      </c>
      <c r="B180" s="85" t="s">
        <v>403</v>
      </c>
      <c r="C180" s="50" t="s">
        <v>404</v>
      </c>
      <c r="D180" s="242">
        <v>995.42</v>
      </c>
      <c r="E180" s="242">
        <v>4664.3599999999997</v>
      </c>
      <c r="F180" s="52">
        <f t="shared" si="31"/>
        <v>468.58210604568927</v>
      </c>
    </row>
    <row r="181" spans="1:6" ht="12.75" customHeight="1" x14ac:dyDescent="0.2">
      <c r="A181" s="53">
        <v>3234</v>
      </c>
      <c r="B181" s="85" t="s">
        <v>405</v>
      </c>
      <c r="C181" s="50" t="s">
        <v>406</v>
      </c>
      <c r="D181" s="242">
        <v>57749.52</v>
      </c>
      <c r="E181" s="242">
        <v>93609.72</v>
      </c>
      <c r="F181" s="52">
        <f t="shared" si="31"/>
        <v>162.09610053901747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4182.1000000000004</v>
      </c>
      <c r="E183" s="242">
        <v>3427.53</v>
      </c>
      <c r="F183" s="52">
        <f t="shared" si="31"/>
        <v>81.957150713756249</v>
      </c>
    </row>
    <row r="184" spans="1:6" ht="12.75" customHeight="1" x14ac:dyDescent="0.2">
      <c r="A184" s="53">
        <v>3237</v>
      </c>
      <c r="B184" s="85" t="s">
        <v>411</v>
      </c>
      <c r="C184" s="50" t="s">
        <v>412</v>
      </c>
      <c r="D184" s="242">
        <v>1907.89</v>
      </c>
      <c r="E184" s="242">
        <v>7568.52</v>
      </c>
      <c r="F184" s="52">
        <f t="shared" si="31"/>
        <v>396.69582627929282</v>
      </c>
    </row>
    <row r="185" spans="1:6" ht="12.75" customHeight="1" x14ac:dyDescent="0.2">
      <c r="A185" s="53">
        <v>3238</v>
      </c>
      <c r="B185" s="85" t="s">
        <v>413</v>
      </c>
      <c r="C185" s="50" t="s">
        <v>414</v>
      </c>
      <c r="D185" s="242">
        <v>8373.69</v>
      </c>
      <c r="E185" s="242">
        <v>6715.69</v>
      </c>
      <c r="F185" s="52">
        <f t="shared" si="31"/>
        <v>80.199887982478444</v>
      </c>
    </row>
    <row r="186" spans="1:6" ht="12.75" customHeight="1" x14ac:dyDescent="0.2">
      <c r="A186" s="53">
        <v>3239</v>
      </c>
      <c r="B186" s="85" t="s">
        <v>415</v>
      </c>
      <c r="C186" s="50" t="s">
        <v>416</v>
      </c>
      <c r="D186" s="242">
        <v>4698.12</v>
      </c>
      <c r="E186" s="242">
        <v>2276.98</v>
      </c>
      <c r="F186" s="52">
        <f t="shared" si="31"/>
        <v>48.465769286437983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15935.3</v>
      </c>
      <c r="E188" s="51">
        <f t="shared" si="43"/>
        <v>14680.210000000001</v>
      </c>
      <c r="F188" s="52">
        <f t="shared" si="31"/>
        <v>92.123838271008395</v>
      </c>
    </row>
    <row r="189" spans="1:6" ht="12.75" customHeight="1" x14ac:dyDescent="0.2">
      <c r="A189" s="53">
        <v>3291</v>
      </c>
      <c r="B189" s="232" t="s">
        <v>421</v>
      </c>
      <c r="C189" s="50" t="s">
        <v>422</v>
      </c>
      <c r="D189" s="242">
        <v>5816.83</v>
      </c>
      <c r="E189" s="242">
        <v>5816.86</v>
      </c>
      <c r="F189" s="52">
        <f t="shared" si="31"/>
        <v>100.00051574483008</v>
      </c>
    </row>
    <row r="190" spans="1:6" ht="12.75" customHeight="1" x14ac:dyDescent="0.2">
      <c r="A190" s="53">
        <v>3292</v>
      </c>
      <c r="B190" s="85" t="s">
        <v>423</v>
      </c>
      <c r="C190" s="50" t="s">
        <v>424</v>
      </c>
      <c r="D190" s="242">
        <v>8162</v>
      </c>
      <c r="E190" s="242">
        <v>8360.07</v>
      </c>
      <c r="F190" s="52">
        <f t="shared" si="31"/>
        <v>102.42673364371477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63.71</v>
      </c>
      <c r="E193" s="242">
        <v>33.18</v>
      </c>
      <c r="F193" s="52">
        <f t="shared" si="31"/>
        <v>52.079736305132627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1892.76</v>
      </c>
      <c r="E195" s="242">
        <v>470.1</v>
      </c>
      <c r="F195" s="52">
        <f t="shared" si="31"/>
        <v>24.836746338680022</v>
      </c>
    </row>
    <row r="196" spans="1:6" ht="12.75" customHeight="1" x14ac:dyDescent="0.2">
      <c r="A196" s="53">
        <v>34</v>
      </c>
      <c r="B196" s="232" t="s">
        <v>435</v>
      </c>
      <c r="C196" s="50" t="s">
        <v>436</v>
      </c>
      <c r="D196" s="51">
        <f t="shared" ref="D196:E196" si="44">D197+D202+D210</f>
        <v>5392.13</v>
      </c>
      <c r="E196" s="51">
        <f t="shared" si="44"/>
        <v>5511.1</v>
      </c>
      <c r="F196" s="52">
        <f t="shared" si="31"/>
        <v>102.20636371897562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2352.9299999999998</v>
      </c>
      <c r="E202" s="51">
        <f t="shared" si="46"/>
        <v>1899.59</v>
      </c>
      <c r="F202" s="52">
        <f t="shared" si="31"/>
        <v>80.732958481552785</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2352.9299999999998</v>
      </c>
      <c r="E204" s="242">
        <v>1899.59</v>
      </c>
      <c r="F204" s="52">
        <f t="shared" si="31"/>
        <v>80.732958481552785</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3039.2000000000003</v>
      </c>
      <c r="E210" s="51">
        <f t="shared" si="47"/>
        <v>3611.51</v>
      </c>
      <c r="F210" s="52">
        <f t="shared" si="31"/>
        <v>118.83094235325085</v>
      </c>
    </row>
    <row r="211" spans="1:6" ht="12.75" customHeight="1" x14ac:dyDescent="0.2">
      <c r="A211" s="53">
        <v>3431</v>
      </c>
      <c r="B211" s="232" t="s">
        <v>465</v>
      </c>
      <c r="C211" s="50" t="s">
        <v>466</v>
      </c>
      <c r="D211" s="242">
        <v>3039.15</v>
      </c>
      <c r="E211" s="242">
        <v>3611.51</v>
      </c>
      <c r="F211" s="52">
        <f t="shared" si="31"/>
        <v>118.83289735616867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0.05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2481005.5</v>
      </c>
      <c r="E289" s="51">
        <f t="shared" si="79"/>
        <v>2736399.88</v>
      </c>
      <c r="F289" s="52">
        <f t="shared" si="76"/>
        <v>110.29398685331411</v>
      </c>
    </row>
    <row r="290" spans="1:6" ht="12.75" customHeight="1" x14ac:dyDescent="0.2">
      <c r="A290" s="53" t="s">
        <v>608</v>
      </c>
      <c r="B290" s="85" t="s">
        <v>619</v>
      </c>
      <c r="C290" s="50" t="s">
        <v>620</v>
      </c>
      <c r="D290" s="51">
        <f>IF(D6&gt;=D289,D6-D289,0)</f>
        <v>196841.37999999989</v>
      </c>
      <c r="E290" s="51">
        <f>IF(E6&gt;=E289,E6-E289,0)</f>
        <v>4885.25</v>
      </c>
      <c r="F290" s="52">
        <f t="shared" si="76"/>
        <v>2.4818206415744508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60687.63</v>
      </c>
      <c r="E292" s="242">
        <v>184772.94</v>
      </c>
      <c r="F292" s="52">
        <f t="shared" si="76"/>
        <v>304.4655723085578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27837.15</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6501.04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6501.04</v>
      </c>
      <c r="E311" s="51">
        <f t="shared" si="85"/>
        <v>0</v>
      </c>
      <c r="F311" s="52">
        <f t="shared" si="81"/>
        <v>0</v>
      </c>
    </row>
    <row r="312" spans="1:6" ht="12.75" customHeight="1" x14ac:dyDescent="0.2">
      <c r="A312" s="53">
        <v>721</v>
      </c>
      <c r="B312" s="85" t="s">
        <v>662</v>
      </c>
      <c r="C312" s="50" t="s">
        <v>663</v>
      </c>
      <c r="D312" s="51">
        <f t="shared" ref="D312:E312" si="86">SUM(D313:D316)</f>
        <v>6501.04</v>
      </c>
      <c r="E312" s="51">
        <f t="shared" si="86"/>
        <v>0</v>
      </c>
      <c r="F312" s="52">
        <f t="shared" si="81"/>
        <v>0</v>
      </c>
    </row>
    <row r="313" spans="1:6" ht="12.75" customHeight="1" x14ac:dyDescent="0.2">
      <c r="A313" s="53">
        <v>7211</v>
      </c>
      <c r="B313" s="85" t="s">
        <v>664</v>
      </c>
      <c r="C313" s="50" t="s">
        <v>665</v>
      </c>
      <c r="D313" s="242">
        <v>6501.04</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65963.240000000005</v>
      </c>
      <c r="E350" s="51">
        <f t="shared" si="95"/>
        <v>89005.790000000008</v>
      </c>
      <c r="F350" s="52">
        <f t="shared" si="81"/>
        <v>134.93241083973436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27622.94</v>
      </c>
      <c r="E363" s="51">
        <f t="shared" si="99"/>
        <v>22650.21</v>
      </c>
      <c r="F363" s="52">
        <f t="shared" si="81"/>
        <v>81.997824996180711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27622.94</v>
      </c>
      <c r="E369" s="51">
        <f t="shared" si="101"/>
        <v>22650.21</v>
      </c>
      <c r="F369" s="52">
        <f t="shared" si="81"/>
        <v>81.997824996180711</v>
      </c>
    </row>
    <row r="370" spans="1:6" ht="12.75" customHeight="1" x14ac:dyDescent="0.2">
      <c r="A370" s="53">
        <v>4221</v>
      </c>
      <c r="B370" s="85" t="s">
        <v>674</v>
      </c>
      <c r="C370" s="50" t="s">
        <v>766</v>
      </c>
      <c r="D370" s="242">
        <v>3835.69</v>
      </c>
      <c r="E370" s="242">
        <v>183.83</v>
      </c>
      <c r="F370" s="52">
        <f t="shared" si="81"/>
        <v>4.7926187987037538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470.13</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23787.25</v>
      </c>
      <c r="E376" s="242">
        <v>21996.25</v>
      </c>
      <c r="F376" s="52">
        <f t="shared" si="81"/>
        <v>92.470756392605281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38340.300000000003</v>
      </c>
      <c r="E402" s="51">
        <f t="shared" si="109"/>
        <v>66355.58</v>
      </c>
      <c r="F402" s="52">
        <f t="shared" si="81"/>
        <v>173.07005944137109</v>
      </c>
    </row>
    <row r="403" spans="1:6" ht="12.75" customHeight="1" x14ac:dyDescent="0.2">
      <c r="A403" s="53">
        <v>451</v>
      </c>
      <c r="B403" s="85" t="s">
        <v>811</v>
      </c>
      <c r="C403" s="50" t="s">
        <v>812</v>
      </c>
      <c r="D403" s="242">
        <v>38340.300000000003</v>
      </c>
      <c r="E403" s="242">
        <v>66355.58</v>
      </c>
      <c r="F403" s="52">
        <f t="shared" si="81"/>
        <v>173.07005944137109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59462.200000000004</v>
      </c>
      <c r="E408" s="51">
        <f t="shared" si="111"/>
        <v>89005.790000000008</v>
      </c>
      <c r="F408" s="52">
        <f t="shared" si="81"/>
        <v>149.68465680718171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2684347.92</v>
      </c>
      <c r="E412" s="51">
        <f>E6+E298</f>
        <v>2741285.13</v>
      </c>
      <c r="F412" s="52">
        <f t="shared" si="81"/>
        <v>102.12108160703698</v>
      </c>
    </row>
    <row r="413" spans="1:6" ht="12.75" customHeight="1" x14ac:dyDescent="0.2">
      <c r="A413" s="53" t="s">
        <v>608</v>
      </c>
      <c r="B413" s="85" t="s">
        <v>831</v>
      </c>
      <c r="C413" s="50" t="s">
        <v>832</v>
      </c>
      <c r="D413" s="51">
        <f t="shared" ref="D413:E413" si="112">D289+D350</f>
        <v>2546968.7400000002</v>
      </c>
      <c r="E413" s="51">
        <f t="shared" si="112"/>
        <v>2825405.67</v>
      </c>
      <c r="F413" s="52">
        <f t="shared" si="81"/>
        <v>110.9320905917361</v>
      </c>
    </row>
    <row r="414" spans="1:6" ht="12.75" customHeight="1" x14ac:dyDescent="0.2">
      <c r="A414" s="53" t="s">
        <v>608</v>
      </c>
      <c r="B414" s="85" t="s">
        <v>833</v>
      </c>
      <c r="C414" s="50" t="s">
        <v>834</v>
      </c>
      <c r="D414" s="51">
        <f t="shared" ref="D414:E414" si="113">IF(D412&gt;=D413,D412-D413,0)</f>
        <v>137379.1799999997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84120.540000000037</v>
      </c>
      <c r="F415" s="52" t="str">
        <f t="shared" si="81"/>
        <v>-</v>
      </c>
    </row>
    <row r="416" spans="1:6" ht="12.75" customHeight="1" x14ac:dyDescent="0.2">
      <c r="A416" s="60" t="s">
        <v>837</v>
      </c>
      <c r="B416" s="232" t="s">
        <v>838</v>
      </c>
      <c r="C416" s="61" t="s">
        <v>839</v>
      </c>
      <c r="D416" s="51">
        <f t="shared" ref="D416:E416" si="115">IF(D292-D293+D409-D410&gt;=0,D292-D293+D409-D410,0)</f>
        <v>60687.63</v>
      </c>
      <c r="E416" s="51">
        <f t="shared" si="115"/>
        <v>184772.94</v>
      </c>
      <c r="F416" s="52">
        <f t="shared" si="81"/>
        <v>304.4655723085578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27837.15</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15507.76</v>
      </c>
      <c r="E528" s="51">
        <f t="shared" si="148"/>
        <v>31015.52</v>
      </c>
      <c r="F528" s="52">
        <f t="shared" si="119"/>
        <v>200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15507.76</v>
      </c>
      <c r="E593" s="51">
        <f t="shared" si="167"/>
        <v>31015.52</v>
      </c>
      <c r="F593" s="52">
        <f t="shared" si="119"/>
        <v>200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15507.76</v>
      </c>
      <c r="E599" s="51">
        <f t="shared" si="169"/>
        <v>31015.52</v>
      </c>
      <c r="F599" s="52">
        <f t="shared" si="119"/>
        <v>200</v>
      </c>
    </row>
    <row r="600" spans="1:6" ht="12.75" customHeight="1" x14ac:dyDescent="0.2">
      <c r="A600" s="53">
        <v>5422</v>
      </c>
      <c r="B600" s="85" t="s">
        <v>1197</v>
      </c>
      <c r="C600" s="50" t="s">
        <v>1198</v>
      </c>
      <c r="D600" s="242">
        <v>15507.76</v>
      </c>
      <c r="E600" s="242">
        <v>31015.52</v>
      </c>
      <c r="F600" s="52">
        <f t="shared" si="119"/>
        <v>200</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15507.76</v>
      </c>
      <c r="E636" s="51">
        <f t="shared" si="179"/>
        <v>31015.52</v>
      </c>
      <c r="F636" s="52">
        <f t="shared" si="119"/>
        <v>200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2684347.92</v>
      </c>
      <c r="E639" s="51">
        <f t="shared" si="180"/>
        <v>2741285.13</v>
      </c>
      <c r="F639" s="52">
        <f t="shared" si="119"/>
        <v>102.12108160703698</v>
      </c>
    </row>
    <row r="640" spans="1:6" ht="12.75" customHeight="1" x14ac:dyDescent="0.2">
      <c r="A640" s="53" t="s">
        <v>608</v>
      </c>
      <c r="B640" s="85" t="s">
        <v>1277</v>
      </c>
      <c r="C640" s="50" t="s">
        <v>1278</v>
      </c>
      <c r="D640" s="51">
        <f t="shared" ref="D640:E640" si="181">D413+D528</f>
        <v>2562476.5</v>
      </c>
      <c r="E640" s="51">
        <f t="shared" si="181"/>
        <v>2856421.19</v>
      </c>
      <c r="F640" s="52">
        <f t="shared" si="119"/>
        <v>111.47111749122382</v>
      </c>
    </row>
    <row r="641" spans="1:6" ht="12.75" customHeight="1" x14ac:dyDescent="0.2">
      <c r="A641" s="53" t="s">
        <v>608</v>
      </c>
      <c r="B641" s="85" t="s">
        <v>1279</v>
      </c>
      <c r="C641" s="50" t="s">
        <v>1280</v>
      </c>
      <c r="D641" s="51">
        <f t="shared" ref="D641:E641" si="182">IF(D639&gt;=D640,D639-D640,0)</f>
        <v>121871.41999999993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115136.06000000006</v>
      </c>
      <c r="F642" s="52" t="str">
        <f t="shared" si="119"/>
        <v>-</v>
      </c>
    </row>
    <row r="643" spans="1:6" ht="24" x14ac:dyDescent="0.2">
      <c r="A643" s="60" t="s">
        <v>1283</v>
      </c>
      <c r="B643" s="85" t="s">
        <v>1284</v>
      </c>
      <c r="C643" s="61" t="s">
        <v>1283</v>
      </c>
      <c r="D643" s="51">
        <f t="shared" ref="D643:E643" si="184">IF(D416-D417+D637-D638&gt;=0,D416-D417+D637-D638,0)</f>
        <v>60687.63</v>
      </c>
      <c r="E643" s="51">
        <f t="shared" si="184"/>
        <v>184772.94</v>
      </c>
      <c r="F643" s="52">
        <f t="shared" si="119"/>
        <v>304.4655723085578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182559.04999999993</v>
      </c>
      <c r="E645" s="51">
        <f t="shared" si="186"/>
        <v>69636.879999999946</v>
      </c>
      <c r="F645" s="52">
        <f t="shared" si="119"/>
        <v>38.144852309430824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169239.81</v>
      </c>
      <c r="E647" s="243">
        <v>197374.53</v>
      </c>
      <c r="F647" s="57">
        <f t="shared" si="119"/>
        <v>116.62417370948361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41575.89</v>
      </c>
      <c r="E649" s="242">
        <v>146907.32</v>
      </c>
      <c r="F649" s="52">
        <f t="shared" ref="F649:F724" si="188">IF(D649&lt;&gt;0,IF(E649/D649&gt;=100,"&gt;&gt;100",E649/D649*100),"-")</f>
        <v>353.3473847463037</v>
      </c>
    </row>
    <row r="650" spans="1:6" ht="12.75" customHeight="1" x14ac:dyDescent="0.2">
      <c r="A650" s="53" t="s">
        <v>1296</v>
      </c>
      <c r="B650" s="85" t="s">
        <v>1297</v>
      </c>
      <c r="C650" s="50" t="s">
        <v>1296</v>
      </c>
      <c r="D650" s="242">
        <v>3767908.28</v>
      </c>
      <c r="E650" s="242">
        <v>5248606.6900000004</v>
      </c>
      <c r="F650" s="52">
        <f t="shared" si="188"/>
        <v>139.29762350796929</v>
      </c>
    </row>
    <row r="651" spans="1:6" ht="12.75" customHeight="1" x14ac:dyDescent="0.2">
      <c r="A651" s="53" t="s">
        <v>1298</v>
      </c>
      <c r="B651" s="85" t="s">
        <v>1299</v>
      </c>
      <c r="C651" s="50" t="s">
        <v>1298</v>
      </c>
      <c r="D651" s="242">
        <v>3662576.85</v>
      </c>
      <c r="E651" s="242">
        <v>5263963.74</v>
      </c>
      <c r="F651" s="52">
        <f t="shared" si="188"/>
        <v>143.72295669372781</v>
      </c>
    </row>
    <row r="652" spans="1:6" ht="24" x14ac:dyDescent="0.2">
      <c r="A652" s="53">
        <v>11</v>
      </c>
      <c r="B652" s="85" t="s">
        <v>1300</v>
      </c>
      <c r="C652" s="50" t="s">
        <v>1301</v>
      </c>
      <c r="D652" s="51">
        <f t="shared" ref="D652:E652" si="189">+D649+D650-D651</f>
        <v>146907.31999999983</v>
      </c>
      <c r="E652" s="51">
        <f t="shared" si="189"/>
        <v>131550.27000000048</v>
      </c>
      <c r="F652" s="52">
        <f t="shared" si="188"/>
        <v>89.54643648798482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124</v>
      </c>
      <c r="E654" s="262">
        <v>121</v>
      </c>
      <c r="F654" s="52">
        <f t="shared" si="188"/>
        <v>97.58064516129032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115</v>
      </c>
      <c r="E656" s="262">
        <v>112</v>
      </c>
      <c r="F656" s="52">
        <f t="shared" si="188"/>
        <v>97.391304347826093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53584.85</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36962.78</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1764851.65</v>
      </c>
      <c r="E710" s="242">
        <v>1900934.5</v>
      </c>
      <c r="F710" s="52">
        <f t="shared" si="188"/>
        <v>107.71072458129838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8937.58</v>
      </c>
      <c r="E716" s="242">
        <v>8896.4699999999993</v>
      </c>
      <c r="F716" s="52">
        <f t="shared" si="188"/>
        <v>99.540032089223246</v>
      </c>
    </row>
    <row r="717" spans="1:6" ht="12.75" customHeight="1" x14ac:dyDescent="0.2">
      <c r="A717" s="53">
        <v>31215</v>
      </c>
      <c r="B717" s="85" t="s">
        <v>1413</v>
      </c>
      <c r="C717" s="50" t="s">
        <v>1414</v>
      </c>
      <c r="D717" s="242">
        <v>17215.78</v>
      </c>
      <c r="E717" s="242">
        <v>18933.27</v>
      </c>
      <c r="F717" s="52">
        <f t="shared" si="188"/>
        <v>109.97625434339891</v>
      </c>
    </row>
    <row r="718" spans="1:6" ht="12.75" customHeight="1" x14ac:dyDescent="0.2">
      <c r="A718" s="53">
        <v>32121</v>
      </c>
      <c r="B718" s="85" t="s">
        <v>1415</v>
      </c>
      <c r="C718" s="50" t="s">
        <v>1416</v>
      </c>
      <c r="D718" s="242">
        <v>61644.3</v>
      </c>
      <c r="E718" s="242">
        <v>65454.34</v>
      </c>
      <c r="F718" s="52">
        <f t="shared" si="188"/>
        <v>106.18068499439526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4182.1000000000004</v>
      </c>
      <c r="E720" s="242">
        <v>3427.53</v>
      </c>
      <c r="F720" s="52">
        <f t="shared" si="188"/>
        <v>81.957150713756249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5816.83</v>
      </c>
      <c r="E725" s="242">
        <v>5816.86</v>
      </c>
      <c r="F725" s="52">
        <f t="shared" ref="F725:F979" si="190">IF(D725&lt;&gt;0,IF(E725/D725&gt;=100,"&gt;&gt;100",E725/D725*100),"-")</f>
        <v>100.00051574483008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2352.9299999999998</v>
      </c>
      <c r="E739" s="242">
        <v>1899.59</v>
      </c>
      <c r="F739" s="52">
        <f t="shared" si="190"/>
        <v>80.732958481552785</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15507.76</v>
      </c>
      <c r="E947" s="242">
        <v>31015.52</v>
      </c>
      <c r="F947" s="52">
        <f t="shared" si="190"/>
        <v>200</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83" workbookViewId="0">
      <selection activeCell="D271" sqref="D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5183677.2</v>
      </c>
      <c r="E6" s="229">
        <f t="shared" si="0"/>
        <v>5123185.870000001</v>
      </c>
      <c r="F6" s="230">
        <f t="shared" ref="F6:F260" si="1">IF(D6&gt;0,IF(E6/D6&gt;=100,"&gt;&gt;100",E6/D6*100),"-")</f>
        <v>98.833042111495701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4780251.32</v>
      </c>
      <c r="E7" s="104">
        <f t="shared" si="2"/>
        <v>4733330.9700000007</v>
      </c>
      <c r="F7" s="93">
        <f t="shared" si="1"/>
        <v>99.018454326790504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11358.029999999999</v>
      </c>
      <c r="E8" s="104">
        <f>E9+E10-E11</f>
        <v>11335.8</v>
      </c>
      <c r="F8" s="93">
        <f t="shared" si="1"/>
        <v>99.804279439304182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11304.3</v>
      </c>
      <c r="E9" s="247">
        <v>11304.3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111.16</v>
      </c>
      <c r="E10" s="247">
        <v>111.16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57.43</v>
      </c>
      <c r="E11" s="247">
        <v>79.66</v>
      </c>
      <c r="F11" s="93">
        <f t="shared" si="1"/>
        <v>138.70799233849905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4754325.32</v>
      </c>
      <c r="E12" s="104">
        <f t="shared" si="3"/>
        <v>4703937.7200000007</v>
      </c>
      <c r="F12" s="93">
        <f t="shared" si="1"/>
        <v>98.940173492376843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4519405.6000000006</v>
      </c>
      <c r="E13" s="104">
        <f t="shared" si="4"/>
        <v>4495619.8400000008</v>
      </c>
      <c r="F13" s="93">
        <f t="shared" si="1"/>
        <v>99.473697160529255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13311.74</v>
      </c>
      <c r="E14" s="247">
        <v>13311.74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7197995.1100000003</v>
      </c>
      <c r="E15" s="247">
        <v>7264350.6900000004</v>
      </c>
      <c r="F15" s="93">
        <f t="shared" si="1"/>
        <v>100.92186197664699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2691901.25</v>
      </c>
      <c r="E18" s="247">
        <v>2782042.59</v>
      </c>
      <c r="F18" s="93">
        <f t="shared" si="1"/>
        <v>103.34861243517012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231468.93000000005</v>
      </c>
      <c r="E19" s="104">
        <f t="shared" si="5"/>
        <v>208317.87999999989</v>
      </c>
      <c r="F19" s="93">
        <f t="shared" si="1"/>
        <v>89.998204078620773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67438.600000000006</v>
      </c>
      <c r="E20" s="247">
        <v>66928.259999999995</v>
      </c>
      <c r="F20" s="93">
        <f t="shared" si="1"/>
        <v>99.243252380684041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18509.53</v>
      </c>
      <c r="E21" s="247">
        <v>18509.54</v>
      </c>
      <c r="F21" s="93">
        <f t="shared" si="1"/>
        <v>100.00005402622325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101022.41</v>
      </c>
      <c r="E22" s="247">
        <v>100704.8</v>
      </c>
      <c r="F22" s="93">
        <f t="shared" si="1"/>
        <v>99.685604411931962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39192.629999999997</v>
      </c>
      <c r="E23" s="247">
        <v>38945.15</v>
      </c>
      <c r="F23" s="93">
        <f t="shared" si="1"/>
        <v>99.368554751237681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835327.93</v>
      </c>
      <c r="E26" s="247">
        <v>841161.18</v>
      </c>
      <c r="F26" s="93">
        <f t="shared" si="1"/>
        <v>100.69831856334555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830022.17</v>
      </c>
      <c r="E28" s="247">
        <v>857931.05</v>
      </c>
      <c r="F28" s="93">
        <f t="shared" si="1"/>
        <v>103.36242584942039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3450.7900000000009</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50152.67</v>
      </c>
      <c r="E30" s="247">
        <v>50152.67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46701.88</v>
      </c>
      <c r="E34" s="247">
        <v>50152.67</v>
      </c>
      <c r="F34" s="93">
        <f t="shared" si="1"/>
        <v>107.38897449096268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14567.970000000001</v>
      </c>
      <c r="E52" s="104">
        <f t="shared" si="10"/>
        <v>18057.450000000012</v>
      </c>
      <c r="F52" s="93">
        <f t="shared" si="1"/>
        <v>123.95309710275357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14567.97</v>
      </c>
      <c r="E53" s="247">
        <v>18057.45</v>
      </c>
      <c r="F53" s="93">
        <f t="shared" si="1"/>
        <v>123.9530971027535</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150010.53</v>
      </c>
      <c r="E54" s="247">
        <v>149812.78</v>
      </c>
      <c r="F54" s="93">
        <f t="shared" si="1"/>
        <v>99.868175920717022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150010.53</v>
      </c>
      <c r="E55" s="247">
        <v>149812.78</v>
      </c>
      <c r="F55" s="93">
        <f t="shared" si="1"/>
        <v>99.868175920717022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403425.88</v>
      </c>
      <c r="E68" s="104">
        <f t="shared" si="13"/>
        <v>389854.9</v>
      </c>
      <c r="F68" s="93">
        <f t="shared" si="1"/>
        <v>96.636066084803488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146907.32</v>
      </c>
      <c r="E69" s="104">
        <f t="shared" si="14"/>
        <v>131550.26999999999</v>
      </c>
      <c r="F69" s="93">
        <f t="shared" si="1"/>
        <v>89.54643648798438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146907.32</v>
      </c>
      <c r="E70" s="104">
        <f t="shared" si="15"/>
        <v>131550.26999999999</v>
      </c>
      <c r="F70" s="93">
        <f t="shared" si="1"/>
        <v>89.54643648798438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146907.32</v>
      </c>
      <c r="E72" s="247">
        <v>131550.26999999999</v>
      </c>
      <c r="F72" s="93">
        <f t="shared" si="1"/>
        <v>89.54643648798438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29546.16</v>
      </c>
      <c r="E78" s="104">
        <f>E79+SUM(E82:E84)-E85+E86</f>
        <v>20517.72</v>
      </c>
      <c r="F78" s="93">
        <f t="shared" si="1"/>
        <v>69.442932685668808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29546.16</v>
      </c>
      <c r="E86" s="247">
        <v>20517.72</v>
      </c>
      <c r="F86" s="93">
        <f t="shared" si="1"/>
        <v>69.442932685668808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0.98</v>
      </c>
      <c r="E134" s="104">
        <f t="shared" si="23"/>
        <v>0.98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0.98</v>
      </c>
      <c r="E135" s="104">
        <f t="shared" si="24"/>
        <v>0.98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0.98</v>
      </c>
      <c r="E136" s="247">
        <v>0.98</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57731.61</v>
      </c>
      <c r="E146" s="104">
        <f t="shared" si="26"/>
        <v>40411.4</v>
      </c>
      <c r="F146" s="93">
        <f t="shared" si="1"/>
        <v>69.998740724535494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22028.95</v>
      </c>
      <c r="E159" s="247">
        <v>27837.15</v>
      </c>
      <c r="F159" s="93">
        <f t="shared" si="1"/>
        <v>126.36621355080473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35702.660000000003</v>
      </c>
      <c r="E161" s="247">
        <v>12574.25</v>
      </c>
      <c r="F161" s="93">
        <f t="shared" si="1"/>
        <v>35.219364607567051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169239.81</v>
      </c>
      <c r="E170" s="104">
        <f t="shared" si="29"/>
        <v>197374.53</v>
      </c>
      <c r="F170" s="93">
        <f t="shared" si="1"/>
        <v>116.62417370948361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173517.82</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169239.81</v>
      </c>
      <c r="E173" s="247">
        <v>23856.71</v>
      </c>
      <c r="F173" s="93">
        <f t="shared" si="1"/>
        <v>14.096393750382962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5183677.2</v>
      </c>
      <c r="E175" s="104">
        <f t="shared" si="30"/>
        <v>5123185.87</v>
      </c>
      <c r="F175" s="93">
        <f t="shared" si="1"/>
        <v>98.833042111495672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206101.08000000002</v>
      </c>
      <c r="E176" s="104">
        <f t="shared" si="31"/>
        <v>299644.09000000003</v>
      </c>
      <c r="F176" s="93">
        <f t="shared" si="1"/>
        <v>145.38695770056128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199372.17</v>
      </c>
      <c r="E177" s="104">
        <f t="shared" si="32"/>
        <v>299644.09000000003</v>
      </c>
      <c r="F177" s="93">
        <f t="shared" si="1"/>
        <v>150.29383990754576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143580.09</v>
      </c>
      <c r="E178" s="247">
        <v>176481.54</v>
      </c>
      <c r="F178" s="93">
        <f t="shared" si="1"/>
        <v>122.91505040845148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40981.4</v>
      </c>
      <c r="E179" s="247">
        <v>99945.74</v>
      </c>
      <c r="F179" s="93">
        <f t="shared" si="1"/>
        <v>243.88073613883373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9.9499999999999993</v>
      </c>
      <c r="E180" s="104">
        <f t="shared" si="33"/>
        <v>368.94</v>
      </c>
      <c r="F180" s="93">
        <f t="shared" si="1"/>
        <v>3707.9396984924629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9.9499999999999993</v>
      </c>
      <c r="E183" s="247">
        <v>368.94</v>
      </c>
      <c r="F183" s="93">
        <f t="shared" si="1"/>
        <v>3707.9396984924629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14800.73</v>
      </c>
      <c r="E188" s="247">
        <v>22847.87</v>
      </c>
      <c r="F188" s="93">
        <f t="shared" si="1"/>
        <v>154.36988580968639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6728.91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6728.91</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4977576.12</v>
      </c>
      <c r="E237" s="104">
        <f t="shared" si="41"/>
        <v>4823541.78</v>
      </c>
      <c r="F237" s="93">
        <f t="shared" si="1"/>
        <v>96.90543476811763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4772988.12</v>
      </c>
      <c r="E238" s="104">
        <f t="shared" si="42"/>
        <v>4726067.75</v>
      </c>
      <c r="F238" s="93">
        <f t="shared" si="1"/>
        <v>99.016960260106401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4772988.12</v>
      </c>
      <c r="E239" s="104">
        <f t="shared" si="43"/>
        <v>4726067.75</v>
      </c>
      <c r="F239" s="93">
        <f t="shared" si="1"/>
        <v>99.016960260106401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4772987.1399999997</v>
      </c>
      <c r="E240" s="247">
        <v>4726066.7699999996</v>
      </c>
      <c r="F240" s="93">
        <f t="shared" si="1"/>
        <v>99.016960058266562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0.98</v>
      </c>
      <c r="E241" s="247">
        <v>0.98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182559.05</v>
      </c>
      <c r="E245" s="104">
        <f t="shared" si="45"/>
        <v>69636.88</v>
      </c>
      <c r="F245" s="93">
        <f t="shared" si="1"/>
        <v>38.144852309430846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257529</v>
      </c>
      <c r="E246" s="104">
        <f t="shared" si="46"/>
        <v>189658.19</v>
      </c>
      <c r="F246" s="93">
        <f t="shared" si="1"/>
        <v>73.64537197752486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257529</v>
      </c>
      <c r="E247" s="247">
        <v>189658.19</v>
      </c>
      <c r="F247" s="93">
        <f t="shared" si="1"/>
        <v>73.64537197752486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74969.95</v>
      </c>
      <c r="E250" s="104">
        <f t="shared" si="47"/>
        <v>120021.31</v>
      </c>
      <c r="F250" s="93">
        <f t="shared" si="1"/>
        <v>160.09255708453853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59462.19</v>
      </c>
      <c r="E252" s="247">
        <v>89005.79</v>
      </c>
      <c r="F252" s="93">
        <f t="shared" si="1"/>
        <v>149.68468198026341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15507.76</v>
      </c>
      <c r="E253" s="247">
        <v>31015.52</v>
      </c>
      <c r="F253" s="93">
        <f t="shared" si="1"/>
        <v>200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22028.95</v>
      </c>
      <c r="E255" s="247">
        <v>27837.15</v>
      </c>
      <c r="F255" s="93">
        <f t="shared" si="1"/>
        <v>126.36621355080473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22028.95</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35702.660000000003</v>
      </c>
      <c r="E265" s="247">
        <v>40411.4</v>
      </c>
      <c r="F265" s="93">
        <f t="shared" si="50"/>
        <v>113.18876520685012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28088.92</v>
      </c>
      <c r="E268" s="247">
        <v>17958.71</v>
      </c>
      <c r="F268" s="93">
        <f t="shared" si="50"/>
        <v>63.935210040115464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310.16000000000003</v>
      </c>
      <c r="E269" s="247">
        <v>310.16000000000003</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1147.08</v>
      </c>
      <c r="E271" s="247">
        <v>2248.85</v>
      </c>
      <c r="F271" s="93">
        <f t="shared" si="50"/>
        <v>196.04997035952155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35702.660000000003</v>
      </c>
      <c r="E286" s="247">
        <v>12574.25</v>
      </c>
      <c r="F286" s="93">
        <f t="shared" si="50"/>
        <v>35.219364607567051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199372.17</v>
      </c>
      <c r="E288" s="247">
        <v>299644.09000000003</v>
      </c>
      <c r="F288" s="93">
        <f t="shared" si="50"/>
        <v>150.29383990754576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1.31</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2546968.7400000002</v>
      </c>
      <c r="E129" s="81">
        <f t="shared" si="26"/>
        <v>2825405.67</v>
      </c>
      <c r="F129" s="63">
        <f t="shared" si="1"/>
        <v>110.9320905917361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2546968.7400000002</v>
      </c>
      <c r="E133" s="249">
        <v>2825405.67</v>
      </c>
      <c r="F133" s="63">
        <f t="shared" si="1"/>
        <v>110.9320905917361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2546968.7400000002</v>
      </c>
      <c r="E141" s="106">
        <f t="shared" si="28"/>
        <v>2825405.67</v>
      </c>
      <c r="F141" s="82">
        <f t="shared" si="1"/>
        <v>110.9320905917361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199372.18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3010340.03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2890318.7199999997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2027756.32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817164.19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5838.36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39559.85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89005.79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31015.52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31015.52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2910068.12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2790046.81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1994854.87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758199.85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5479.38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31512.71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89005.79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31015.52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31015.52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299644.08999999985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299644.09000000003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299644.09000000003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1</cp:lastModifiedBy>
  <cp:lastPrinted>2024-01-29T10:24:09Z</cp:lastPrinted>
  <dcterms:created xsi:type="dcterms:W3CDTF">2022-04-01T05:14:30Z</dcterms:created>
  <dcterms:modified xsi:type="dcterms:W3CDTF">2024-01-29T11:31:52Z</dcterms:modified>
</cp:coreProperties>
</file>